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cal\Documents\Comité Départemental Haute Savoie\Compétitions\TICAURA\TICAURA Esery 13-3-2022\"/>
    </mc:Choice>
  </mc:AlternateContent>
  <xr:revisionPtr revIDLastSave="0" documentId="13_ncr:1_{21317E20-D688-48D8-A1D7-D0FC0772B358}" xr6:coauthVersionLast="47" xr6:coauthVersionMax="47" xr10:uidLastSave="{00000000-0000-0000-0000-000000000000}"/>
  <bookViews>
    <workbookView xWindow="-120" yWindow="-120" windowWidth="20730" windowHeight="11160" activeTab="3" xr2:uid="{F93ABB55-6450-4ADC-9712-C0FFD7282F82}"/>
  </bookViews>
  <sheets>
    <sheet name="Feuille de match 1" sheetId="1" r:id="rId1"/>
    <sheet name="Feuille de match 2" sheetId="5" r:id="rId2"/>
    <sheet name="Feuille de match 3" sheetId="6" r:id="rId3"/>
    <sheet name="Feuille de match 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6" l="1"/>
  <c r="H39" i="7"/>
  <c r="G39" i="7"/>
  <c r="H38" i="7"/>
  <c r="G38" i="7"/>
  <c r="A34" i="7"/>
  <c r="P33" i="7"/>
  <c r="O33" i="7"/>
  <c r="N33" i="7"/>
  <c r="M33" i="7"/>
  <c r="L33" i="7"/>
  <c r="K33" i="7"/>
  <c r="J33" i="7"/>
  <c r="I33" i="7"/>
  <c r="H33" i="7"/>
  <c r="P32" i="7"/>
  <c r="O32" i="7"/>
  <c r="N32" i="7"/>
  <c r="M32" i="7"/>
  <c r="L32" i="7"/>
  <c r="K32" i="7"/>
  <c r="J32" i="7"/>
  <c r="I32" i="7"/>
  <c r="R29" i="7" s="1"/>
  <c r="H32" i="7"/>
  <c r="A29" i="7"/>
  <c r="A23" i="7"/>
  <c r="P22" i="7"/>
  <c r="O22" i="7"/>
  <c r="N22" i="7"/>
  <c r="M22" i="7"/>
  <c r="L22" i="7"/>
  <c r="K22" i="7"/>
  <c r="J22" i="7"/>
  <c r="I22" i="7"/>
  <c r="H22" i="7"/>
  <c r="P21" i="7"/>
  <c r="O21" i="7"/>
  <c r="N21" i="7"/>
  <c r="M21" i="7"/>
  <c r="L21" i="7"/>
  <c r="K21" i="7"/>
  <c r="J21" i="7"/>
  <c r="I21" i="7"/>
  <c r="H21" i="7"/>
  <c r="A18" i="7"/>
  <c r="P11" i="7"/>
  <c r="O11" i="7"/>
  <c r="N11" i="7"/>
  <c r="M11" i="7"/>
  <c r="L11" i="7"/>
  <c r="K11" i="7"/>
  <c r="J11" i="7"/>
  <c r="I11" i="7"/>
  <c r="H11" i="7"/>
  <c r="P10" i="7"/>
  <c r="O10" i="7"/>
  <c r="N10" i="7"/>
  <c r="M10" i="7"/>
  <c r="L10" i="7"/>
  <c r="K10" i="7"/>
  <c r="J10" i="7"/>
  <c r="I10" i="7"/>
  <c r="H10" i="7"/>
  <c r="H39" i="6"/>
  <c r="G39" i="6"/>
  <c r="H38" i="6"/>
  <c r="G38" i="6"/>
  <c r="A34" i="6"/>
  <c r="P33" i="6"/>
  <c r="O33" i="6"/>
  <c r="N33" i="6"/>
  <c r="M33" i="6"/>
  <c r="L33" i="6"/>
  <c r="K33" i="6"/>
  <c r="J33" i="6"/>
  <c r="I33" i="6"/>
  <c r="H33" i="6"/>
  <c r="P32" i="6"/>
  <c r="O32" i="6"/>
  <c r="N32" i="6"/>
  <c r="M32" i="6"/>
  <c r="L32" i="6"/>
  <c r="K32" i="6"/>
  <c r="J32" i="6"/>
  <c r="I32" i="6"/>
  <c r="H32" i="6"/>
  <c r="A29" i="6"/>
  <c r="A23" i="6"/>
  <c r="P22" i="6"/>
  <c r="O22" i="6"/>
  <c r="N22" i="6"/>
  <c r="M22" i="6"/>
  <c r="L22" i="6"/>
  <c r="K22" i="6"/>
  <c r="J22" i="6"/>
  <c r="I22" i="6"/>
  <c r="H22" i="6"/>
  <c r="P21" i="6"/>
  <c r="O21" i="6"/>
  <c r="N21" i="6"/>
  <c r="M21" i="6"/>
  <c r="L21" i="6"/>
  <c r="K21" i="6"/>
  <c r="J21" i="6"/>
  <c r="I21" i="6"/>
  <c r="H21" i="6"/>
  <c r="P11" i="6"/>
  <c r="O11" i="6"/>
  <c r="N11" i="6"/>
  <c r="M11" i="6"/>
  <c r="L11" i="6"/>
  <c r="K11" i="6"/>
  <c r="J11" i="6"/>
  <c r="I11" i="6"/>
  <c r="H11" i="6"/>
  <c r="P10" i="6"/>
  <c r="O10" i="6"/>
  <c r="N10" i="6"/>
  <c r="M10" i="6"/>
  <c r="L10" i="6"/>
  <c r="K10" i="6"/>
  <c r="J10" i="6"/>
  <c r="I10" i="6"/>
  <c r="H10" i="6"/>
  <c r="H39" i="5"/>
  <c r="G39" i="5"/>
  <c r="H38" i="5"/>
  <c r="G38" i="5"/>
  <c r="A34" i="5"/>
  <c r="P33" i="5"/>
  <c r="O33" i="5"/>
  <c r="N33" i="5"/>
  <c r="M33" i="5"/>
  <c r="L33" i="5"/>
  <c r="K33" i="5"/>
  <c r="J33" i="5"/>
  <c r="I33" i="5"/>
  <c r="H33" i="5"/>
  <c r="P32" i="5"/>
  <c r="O32" i="5"/>
  <c r="N32" i="5"/>
  <c r="M32" i="5"/>
  <c r="L32" i="5"/>
  <c r="K32" i="5"/>
  <c r="J32" i="5"/>
  <c r="I32" i="5"/>
  <c r="H32" i="5"/>
  <c r="A29" i="5"/>
  <c r="A23" i="5"/>
  <c r="P22" i="5"/>
  <c r="O22" i="5"/>
  <c r="N22" i="5"/>
  <c r="M22" i="5"/>
  <c r="L22" i="5"/>
  <c r="K22" i="5"/>
  <c r="J22" i="5"/>
  <c r="I22" i="5"/>
  <c r="H22" i="5"/>
  <c r="P21" i="5"/>
  <c r="O21" i="5"/>
  <c r="N21" i="5"/>
  <c r="M21" i="5"/>
  <c r="L21" i="5"/>
  <c r="K21" i="5"/>
  <c r="J21" i="5"/>
  <c r="I21" i="5"/>
  <c r="H21" i="5"/>
  <c r="A18" i="5"/>
  <c r="P11" i="5"/>
  <c r="O11" i="5"/>
  <c r="N11" i="5"/>
  <c r="M11" i="5"/>
  <c r="L11" i="5"/>
  <c r="K11" i="5"/>
  <c r="J11" i="5"/>
  <c r="I11" i="5"/>
  <c r="H11" i="5"/>
  <c r="P10" i="5"/>
  <c r="O10" i="5"/>
  <c r="N10" i="5"/>
  <c r="M10" i="5"/>
  <c r="L10" i="5"/>
  <c r="K10" i="5"/>
  <c r="J10" i="5"/>
  <c r="I10" i="5"/>
  <c r="H10" i="5"/>
  <c r="A34" i="1"/>
  <c r="A29" i="1"/>
  <c r="A23" i="1"/>
  <c r="A18" i="1"/>
  <c r="H21" i="1"/>
  <c r="H22" i="1"/>
  <c r="G39" i="1"/>
  <c r="G38" i="1"/>
  <c r="H39" i="1"/>
  <c r="H38" i="1"/>
  <c r="P11" i="1"/>
  <c r="O11" i="1"/>
  <c r="N11" i="1"/>
  <c r="M11" i="1"/>
  <c r="L11" i="1"/>
  <c r="K11" i="1"/>
  <c r="J11" i="1"/>
  <c r="I11" i="1"/>
  <c r="H11" i="1"/>
  <c r="P10" i="1"/>
  <c r="O10" i="1"/>
  <c r="N10" i="1"/>
  <c r="M10" i="1"/>
  <c r="L10" i="1"/>
  <c r="K10" i="1"/>
  <c r="J10" i="1"/>
  <c r="I10" i="1"/>
  <c r="H10" i="1"/>
  <c r="P33" i="1"/>
  <c r="O33" i="1"/>
  <c r="N33" i="1"/>
  <c r="M33" i="1"/>
  <c r="L33" i="1"/>
  <c r="K33" i="1"/>
  <c r="J33" i="1"/>
  <c r="I33" i="1"/>
  <c r="H33" i="1"/>
  <c r="P32" i="1"/>
  <c r="O32" i="1"/>
  <c r="N32" i="1"/>
  <c r="M32" i="1"/>
  <c r="L32" i="1"/>
  <c r="K32" i="1"/>
  <c r="J32" i="1"/>
  <c r="I32" i="1"/>
  <c r="H32" i="1"/>
  <c r="I21" i="1"/>
  <c r="J21" i="1"/>
  <c r="K21" i="1"/>
  <c r="L21" i="1"/>
  <c r="M21" i="1"/>
  <c r="N21" i="1"/>
  <c r="O21" i="1"/>
  <c r="P21" i="1"/>
  <c r="I22" i="1"/>
  <c r="J22" i="1"/>
  <c r="K22" i="1"/>
  <c r="L22" i="1"/>
  <c r="M22" i="1"/>
  <c r="N22" i="1"/>
  <c r="O22" i="1"/>
  <c r="P22" i="1"/>
  <c r="R7" i="7" l="1"/>
  <c r="T7" i="7"/>
  <c r="T12" i="7"/>
  <c r="S12" i="7"/>
  <c r="S7" i="7"/>
  <c r="R12" i="7"/>
  <c r="S23" i="7"/>
  <c r="T23" i="7"/>
  <c r="T18" i="7"/>
  <c r="S18" i="7"/>
  <c r="R18" i="7"/>
  <c r="T12" i="6"/>
  <c r="T7" i="6"/>
  <c r="S7" i="6"/>
  <c r="S12" i="6"/>
  <c r="R7" i="6"/>
  <c r="R12" i="6"/>
  <c r="R34" i="7"/>
  <c r="T34" i="7"/>
  <c r="T29" i="7"/>
  <c r="S29" i="7"/>
  <c r="S34" i="7"/>
  <c r="S23" i="6"/>
  <c r="S18" i="6"/>
  <c r="T23" i="6"/>
  <c r="T18" i="6"/>
  <c r="R18" i="6"/>
  <c r="R23" i="6"/>
  <c r="T29" i="6"/>
  <c r="T34" i="6"/>
  <c r="S34" i="6"/>
  <c r="S29" i="6"/>
  <c r="R34" i="6"/>
  <c r="R29" i="6"/>
  <c r="T7" i="1"/>
  <c r="T12" i="5"/>
  <c r="S7" i="5"/>
  <c r="R18" i="5"/>
  <c r="T23" i="5"/>
  <c r="T18" i="5"/>
  <c r="S18" i="5"/>
  <c r="S23" i="5"/>
  <c r="R23" i="5"/>
  <c r="T7" i="5"/>
  <c r="S12" i="5"/>
  <c r="T29" i="5"/>
  <c r="T34" i="5"/>
  <c r="S29" i="5"/>
  <c r="S34" i="5"/>
  <c r="R29" i="5"/>
  <c r="R34" i="5"/>
  <c r="R12" i="5"/>
  <c r="R7" i="5"/>
  <c r="R23" i="7"/>
  <c r="T29" i="1"/>
  <c r="T34" i="1"/>
  <c r="S34" i="1"/>
  <c r="R29" i="1"/>
  <c r="T12" i="1"/>
  <c r="S7" i="1"/>
  <c r="R34" i="1"/>
  <c r="R12" i="1"/>
  <c r="R7" i="1"/>
  <c r="S12" i="1"/>
  <c r="S29" i="1"/>
  <c r="R23" i="1"/>
  <c r="R18" i="1"/>
  <c r="T23" i="1"/>
  <c r="T18" i="1"/>
  <c r="S23" i="1"/>
  <c r="S18" i="1"/>
  <c r="R38" i="7" l="1"/>
  <c r="R39" i="7"/>
  <c r="R38" i="6"/>
  <c r="R39" i="6"/>
  <c r="R39" i="5"/>
  <c r="R38" i="5"/>
  <c r="R38" i="1"/>
  <c r="R39" i="1"/>
</calcChain>
</file>

<file path=xl/sharedStrings.xml><?xml version="1.0" encoding="utf-8"?>
<sst xmlns="http://schemas.openxmlformats.org/spreadsheetml/2006/main" count="442" uniqueCount="89">
  <si>
    <t>Trou</t>
  </si>
  <si>
    <t>Résultats Flags</t>
  </si>
  <si>
    <t>Club</t>
  </si>
  <si>
    <t>Prénom</t>
  </si>
  <si>
    <t>Nom</t>
  </si>
  <si>
    <t>Comité</t>
  </si>
  <si>
    <t>Sexe</t>
  </si>
  <si>
    <t>Flag N°1</t>
  </si>
  <si>
    <t>Flag N°2</t>
  </si>
  <si>
    <t>Flag N°3</t>
  </si>
  <si>
    <t>AIN</t>
  </si>
  <si>
    <t>ISERE</t>
  </si>
  <si>
    <t>SAVOIE</t>
  </si>
  <si>
    <t>HAUTE SAVOIE</t>
  </si>
  <si>
    <t>D/A-Hte LOIRE</t>
  </si>
  <si>
    <t>PAYS D'AUVERGNE</t>
  </si>
  <si>
    <t>RHÔNE</t>
  </si>
  <si>
    <t>U8</t>
  </si>
  <si>
    <t>POUCET</t>
  </si>
  <si>
    <t>U10</t>
  </si>
  <si>
    <t>F</t>
  </si>
  <si>
    <t>M</t>
  </si>
  <si>
    <r>
      <t xml:space="preserve">scores
</t>
    </r>
    <r>
      <rPr>
        <sz val="11"/>
        <color theme="1"/>
        <rFont val="Wingdings 3"/>
        <family val="1"/>
        <charset val="2"/>
      </rPr>
      <t>u</t>
    </r>
  </si>
  <si>
    <t>Match</t>
  </si>
  <si>
    <t>Trophée Inter-comités AURA</t>
  </si>
  <si>
    <t>RESULTAT FINAL</t>
  </si>
  <si>
    <t>Notice d'utilisation :</t>
  </si>
  <si>
    <r>
      <t xml:space="preserve">BONUS 1 point
</t>
    </r>
    <r>
      <rPr>
        <i/>
        <sz val="11"/>
        <color theme="1"/>
        <rFont val="Calibri"/>
        <family val="2"/>
        <scheme val="minor"/>
      </rPr>
      <t>si 2 filles dans l'équipe</t>
    </r>
  </si>
  <si>
    <r>
      <t xml:space="preserve">- Renseignez le nom, prénom, sexe (liste déroulante), club de chaque équipier(e); </t>
    </r>
    <r>
      <rPr>
        <u/>
        <sz val="11"/>
        <color theme="1"/>
        <rFont val="Calibri"/>
        <family val="2"/>
        <scheme val="minor"/>
      </rPr>
      <t>3 lignes à remplir en cas de triplette</t>
    </r>
    <r>
      <rPr>
        <sz val="11"/>
        <color theme="1"/>
        <rFont val="Calibri"/>
        <family val="2"/>
        <scheme val="minor"/>
      </rPr>
      <t>.</t>
    </r>
  </si>
  <si>
    <t>- Si départ en shotgun, modifier le numéro des trous afin de faire coincider les flags pour chaque match en fonction du trou de départ</t>
  </si>
  <si>
    <t>-</t>
  </si>
  <si>
    <t>Comptage des points en matchplay par flag (=mini-match de 3 trous)
- 1 point par flag gagné
- 0,5 point par flag partagé
- 0 point par flag perdu</t>
  </si>
  <si>
    <t>- Utilisez les listes déroulantes pour sélectionner le nom du comité</t>
  </si>
  <si>
    <t>- Pour la bonne comptabilisation des points, il faut 1 score dans chaque cellule; si pas de score, noter le score max</t>
  </si>
  <si>
    <t>SANDRINI</t>
  </si>
  <si>
    <t>Anouchka</t>
  </si>
  <si>
    <t>VIANVIN</t>
  </si>
  <si>
    <t>Léon</t>
  </si>
  <si>
    <t>TANNEVEAU</t>
  </si>
  <si>
    <t>Victor</t>
  </si>
  <si>
    <t>JORAT</t>
  </si>
  <si>
    <t>Ombeline</t>
  </si>
  <si>
    <t>Arthur</t>
  </si>
  <si>
    <t>MINIER</t>
  </si>
  <si>
    <t>Baptiste</t>
  </si>
  <si>
    <t>BOISSIEU</t>
  </si>
  <si>
    <t>Lorenzo</t>
  </si>
  <si>
    <t>PANG</t>
  </si>
  <si>
    <t>Zoey</t>
  </si>
  <si>
    <t>BERTRAND</t>
  </si>
  <si>
    <t>Jonah</t>
  </si>
  <si>
    <t>Henri</t>
  </si>
  <si>
    <t>LIECTHI</t>
  </si>
  <si>
    <t>TUNNEY</t>
  </si>
  <si>
    <t>Léo</t>
  </si>
  <si>
    <t>POMERLEAU</t>
  </si>
  <si>
    <t>Alex</t>
  </si>
  <si>
    <t>HUDSON</t>
  </si>
  <si>
    <t>Matthew</t>
  </si>
  <si>
    <t>SAUTRON</t>
  </si>
  <si>
    <t>Marcel</t>
  </si>
  <si>
    <t>DUNLOP</t>
  </si>
  <si>
    <t>Mila</t>
  </si>
  <si>
    <t>Cayssis</t>
  </si>
  <si>
    <t>CALLOT</t>
  </si>
  <si>
    <t>Jules</t>
  </si>
  <si>
    <t>TRAORE</t>
  </si>
  <si>
    <t>Souleymane</t>
  </si>
  <si>
    <t>PALENI</t>
  </si>
  <si>
    <t>Gabin</t>
  </si>
  <si>
    <t>YILDIRIM</t>
  </si>
  <si>
    <t>Arsen</t>
  </si>
  <si>
    <t>BAUDY</t>
  </si>
  <si>
    <t>Aylin</t>
  </si>
  <si>
    <t>BRIANT</t>
  </si>
  <si>
    <t>Nina</t>
  </si>
  <si>
    <t>COISSARD</t>
  </si>
  <si>
    <t>BOIDRON</t>
  </si>
  <si>
    <t>Marie Rose</t>
  </si>
  <si>
    <t>CHRISTEN DE GOUBERVILLE</t>
  </si>
  <si>
    <t>Alice</t>
  </si>
  <si>
    <t>HARRAN</t>
  </si>
  <si>
    <t>William</t>
  </si>
  <si>
    <t>GEVAUX</t>
  </si>
  <si>
    <t>Daphnée</t>
  </si>
  <si>
    <t>COURTOIS</t>
  </si>
  <si>
    <t>Louis</t>
  </si>
  <si>
    <t>VIANCIN</t>
  </si>
  <si>
    <t>YLDIRIM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</si>
</sst>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0" fillId="2" borderId="0" xfId="0" applyFill="1"/>
    <xf numFmtId="0" fontId="0" fillId="2" borderId="0" xfId="0" quotePrefix="1" applyFill="1"/>
    <xf numFmtId="0" fontId="0" fillId="3" borderId="0" xfId="0" applyFill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2" borderId="0" xfId="0" applyFont="1" applyFill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164" fontId="10" fillId="0" borderId="23" xfId="0" applyNumberFormat="1" applyFont="1" applyBorder="1" applyAlignment="1" applyProtection="1">
      <alignment horizontal="center"/>
      <protection locked="0"/>
    </xf>
    <xf numFmtId="164" fontId="10" fillId="0" borderId="24" xfId="0" applyNumberFormat="1" applyFont="1" applyBorder="1" applyAlignment="1" applyProtection="1">
      <alignment horizontal="center"/>
      <protection locked="0"/>
    </xf>
    <xf numFmtId="164" fontId="10" fillId="0" borderId="25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78"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  <dxf>
      <fill>
        <patternFill>
          <bgColor rgb="FFFFCCFF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1001473</xdr:colOff>
      <xdr:row>5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BDA03A-C4FE-4009-8BF8-9E4E0D37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1473" cy="1009650"/>
        </a:xfrm>
        <a:prstGeom prst="rect">
          <a:avLst/>
        </a:prstGeom>
      </xdr:spPr>
    </xdr:pic>
    <xdr:clientData/>
  </xdr:twoCellAnchor>
  <xdr:oneCellAnchor>
    <xdr:from>
      <xdr:col>0</xdr:col>
      <xdr:colOff>75838</xdr:colOff>
      <xdr:row>8</xdr:row>
      <xdr:rowOff>15875</xdr:rowOff>
    </xdr:from>
    <xdr:ext cx="1025887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BCE7FE4-E2FE-493D-95A3-874F8869A30D}"/>
            </a:ext>
          </a:extLst>
        </xdr:cNvPr>
        <xdr:cNvSpPr/>
      </xdr:nvSpPr>
      <xdr:spPr>
        <a:xfrm rot="21156232">
          <a:off x="75838" y="15970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66675</xdr:colOff>
      <xdr:row>19</xdr:row>
      <xdr:rowOff>19050</xdr:rowOff>
    </xdr:from>
    <xdr:ext cx="1025887" cy="40543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73722A9-A1EB-4226-A076-1CEC9D1E6917}"/>
            </a:ext>
          </a:extLst>
        </xdr:cNvPr>
        <xdr:cNvSpPr/>
      </xdr:nvSpPr>
      <xdr:spPr>
        <a:xfrm rot="21156232">
          <a:off x="66675" y="3467100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53975</xdr:colOff>
      <xdr:row>30</xdr:row>
      <xdr:rowOff>15875</xdr:rowOff>
    </xdr:from>
    <xdr:ext cx="1025887" cy="40543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7890018-CBC6-424F-A00A-A454AEF38705}"/>
            </a:ext>
          </a:extLst>
        </xdr:cNvPr>
        <xdr:cNvSpPr/>
      </xdr:nvSpPr>
      <xdr:spPr>
        <a:xfrm rot="21156232">
          <a:off x="53975" y="53308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1001473</xdr:colOff>
      <xdr:row>5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C4966E-7C73-4936-8932-F7FAB8C27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8298" cy="1009650"/>
        </a:xfrm>
        <a:prstGeom prst="rect">
          <a:avLst/>
        </a:prstGeom>
      </xdr:spPr>
    </xdr:pic>
    <xdr:clientData/>
  </xdr:twoCellAnchor>
  <xdr:oneCellAnchor>
    <xdr:from>
      <xdr:col>0</xdr:col>
      <xdr:colOff>75838</xdr:colOff>
      <xdr:row>8</xdr:row>
      <xdr:rowOff>15875</xdr:rowOff>
    </xdr:from>
    <xdr:ext cx="1025887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F899DE3-61E8-4CC8-B0E0-5E16BC6781EB}"/>
            </a:ext>
          </a:extLst>
        </xdr:cNvPr>
        <xdr:cNvSpPr/>
      </xdr:nvSpPr>
      <xdr:spPr>
        <a:xfrm rot="21156232">
          <a:off x="75838" y="15970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66675</xdr:colOff>
      <xdr:row>19</xdr:row>
      <xdr:rowOff>19050</xdr:rowOff>
    </xdr:from>
    <xdr:ext cx="1025887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F474492-8772-4E82-A116-28D5231B8A36}"/>
            </a:ext>
          </a:extLst>
        </xdr:cNvPr>
        <xdr:cNvSpPr/>
      </xdr:nvSpPr>
      <xdr:spPr>
        <a:xfrm rot="21156232">
          <a:off x="63500" y="3467100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53975</xdr:colOff>
      <xdr:row>30</xdr:row>
      <xdr:rowOff>15875</xdr:rowOff>
    </xdr:from>
    <xdr:ext cx="1025887" cy="40543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7032B5C-9327-4718-A3AC-A9F3F5D95417}"/>
            </a:ext>
          </a:extLst>
        </xdr:cNvPr>
        <xdr:cNvSpPr/>
      </xdr:nvSpPr>
      <xdr:spPr>
        <a:xfrm rot="21156232">
          <a:off x="53975" y="53308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998298</xdr:colOff>
      <xdr:row>5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2561650-58D3-4801-9D99-A45A95D53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1473" cy="1009650"/>
        </a:xfrm>
        <a:prstGeom prst="rect">
          <a:avLst/>
        </a:prstGeom>
      </xdr:spPr>
    </xdr:pic>
    <xdr:clientData/>
  </xdr:twoCellAnchor>
  <xdr:oneCellAnchor>
    <xdr:from>
      <xdr:col>0</xdr:col>
      <xdr:colOff>75838</xdr:colOff>
      <xdr:row>8</xdr:row>
      <xdr:rowOff>15875</xdr:rowOff>
    </xdr:from>
    <xdr:ext cx="1025887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82D11D8-4288-4C3A-A3C1-04C6B7A5F6C1}"/>
            </a:ext>
          </a:extLst>
        </xdr:cNvPr>
        <xdr:cNvSpPr/>
      </xdr:nvSpPr>
      <xdr:spPr>
        <a:xfrm rot="21156232">
          <a:off x="75838" y="15970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66675</xdr:colOff>
      <xdr:row>19</xdr:row>
      <xdr:rowOff>19050</xdr:rowOff>
    </xdr:from>
    <xdr:ext cx="1025887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09434EE-ADF7-4C52-AE7A-D5C9558C3509}"/>
            </a:ext>
          </a:extLst>
        </xdr:cNvPr>
        <xdr:cNvSpPr/>
      </xdr:nvSpPr>
      <xdr:spPr>
        <a:xfrm rot="21156232">
          <a:off x="63500" y="3467100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53975</xdr:colOff>
      <xdr:row>30</xdr:row>
      <xdr:rowOff>15875</xdr:rowOff>
    </xdr:from>
    <xdr:ext cx="1025887" cy="40543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70982F5-D476-46F2-A4BA-A35B7B279E4F}"/>
            </a:ext>
          </a:extLst>
        </xdr:cNvPr>
        <xdr:cNvSpPr/>
      </xdr:nvSpPr>
      <xdr:spPr>
        <a:xfrm rot="21156232">
          <a:off x="53975" y="53308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1001473</xdr:colOff>
      <xdr:row>5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2AC87A-B854-474F-AF14-B276E475A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8298" cy="1009650"/>
        </a:xfrm>
        <a:prstGeom prst="rect">
          <a:avLst/>
        </a:prstGeom>
      </xdr:spPr>
    </xdr:pic>
    <xdr:clientData/>
  </xdr:twoCellAnchor>
  <xdr:oneCellAnchor>
    <xdr:from>
      <xdr:col>0</xdr:col>
      <xdr:colOff>75838</xdr:colOff>
      <xdr:row>8</xdr:row>
      <xdr:rowOff>15875</xdr:rowOff>
    </xdr:from>
    <xdr:ext cx="1025887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976A8A2-BC0C-4FC8-8CF4-F92D97733E70}"/>
            </a:ext>
          </a:extLst>
        </xdr:cNvPr>
        <xdr:cNvSpPr/>
      </xdr:nvSpPr>
      <xdr:spPr>
        <a:xfrm rot="21156232">
          <a:off x="75838" y="15970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66675</xdr:colOff>
      <xdr:row>19</xdr:row>
      <xdr:rowOff>19050</xdr:rowOff>
    </xdr:from>
    <xdr:ext cx="1025887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69847E2-595B-47C5-80D7-32FEF6515060}"/>
            </a:ext>
          </a:extLst>
        </xdr:cNvPr>
        <xdr:cNvSpPr/>
      </xdr:nvSpPr>
      <xdr:spPr>
        <a:xfrm rot="21156232">
          <a:off x="63500" y="3467100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  <xdr:oneCellAnchor>
    <xdr:from>
      <xdr:col>0</xdr:col>
      <xdr:colOff>53975</xdr:colOff>
      <xdr:row>30</xdr:row>
      <xdr:rowOff>15875</xdr:rowOff>
    </xdr:from>
    <xdr:ext cx="1025887" cy="40543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EB665A8-53FB-4310-91E3-AA081BF5D0C1}"/>
            </a:ext>
          </a:extLst>
        </xdr:cNvPr>
        <xdr:cNvSpPr/>
      </xdr:nvSpPr>
      <xdr:spPr>
        <a:xfrm rot="21156232">
          <a:off x="53975" y="5330825"/>
          <a:ext cx="1025887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000" b="1" cap="none" spc="0">
              <a:ln/>
              <a:pattFill prst="dkUpDiag">
                <a:fgClr>
                  <a:schemeClr val="bg1">
                    <a:lumMod val="50000"/>
                  </a:schemeClr>
                </a:fgClr>
                <a:bgClr>
                  <a:schemeClr val="tx1">
                    <a:lumMod val="75000"/>
                    <a:lumOff val="25000"/>
                  </a:schemeClr>
                </a:bgClr>
              </a:pattFill>
              <a:effectLst>
                <a:outerShdw blurRad="38100" dist="19050" dir="2700000" algn="tl" rotWithShape="0">
                  <a:schemeClr val="dk1">
                    <a:lumMod val="50000"/>
                    <a:alpha val="40000"/>
                  </a:schemeClr>
                </a:outerShdw>
              </a:effectLst>
            </a:rPr>
            <a:t>VS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8A47-3D13-4DC8-8A51-9E5A33F3FF60}">
  <dimension ref="A1:Z45"/>
  <sheetViews>
    <sheetView topLeftCell="A23" workbookViewId="0">
      <selection activeCell="AA5" sqref="AA5"/>
    </sheetView>
  </sheetViews>
  <sheetFormatPr baseColWidth="10" defaultRowHeight="15" x14ac:dyDescent="0.25"/>
  <cols>
    <col min="1" max="1" width="17.42578125" customWidth="1"/>
    <col min="2" max="2" width="8.42578125" customWidth="1"/>
    <col min="3" max="3" width="27" customWidth="1"/>
    <col min="4" max="4" width="13.140625" customWidth="1"/>
    <col min="5" max="5" width="6.28515625" customWidth="1"/>
    <col min="6" max="6" width="18.140625" customWidth="1"/>
    <col min="7" max="7" width="8.7109375" customWidth="1"/>
    <col min="8" max="16" width="3.5703125" customWidth="1"/>
    <col min="17" max="17" width="1.5703125" customWidth="1"/>
    <col min="18" max="20" width="4.85546875" customWidth="1"/>
    <col min="24" max="26" width="10.85546875" hidden="1" customWidth="1"/>
  </cols>
  <sheetData>
    <row r="1" spans="1:26" ht="18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6" ht="5.0999999999999996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27" thickBot="1" x14ac:dyDescent="0.45">
      <c r="A3" s="1"/>
      <c r="B3" s="1"/>
      <c r="C3" s="38">
        <v>44633</v>
      </c>
      <c r="D3" s="39"/>
      <c r="E3" s="39"/>
      <c r="F3" s="39"/>
      <c r="G3" s="39"/>
      <c r="H3" s="39"/>
      <c r="I3" s="39"/>
      <c r="J3" s="39"/>
      <c r="K3" s="39"/>
      <c r="L3" s="39"/>
      <c r="M3" s="40"/>
      <c r="N3" s="1"/>
      <c r="O3" s="1"/>
      <c r="P3" s="1"/>
      <c r="Q3" s="1"/>
      <c r="R3" s="1"/>
      <c r="S3" s="1"/>
      <c r="T3" s="1"/>
    </row>
    <row r="4" spans="1:26" ht="11.45" customHeight="1" x14ac:dyDescent="0.25"/>
    <row r="5" spans="1:26" x14ac:dyDescent="0.25">
      <c r="H5" s="57" t="s">
        <v>7</v>
      </c>
      <c r="I5" s="57"/>
      <c r="J5" s="57"/>
      <c r="K5" s="57" t="s">
        <v>8</v>
      </c>
      <c r="L5" s="57"/>
      <c r="M5" s="57"/>
      <c r="N5" s="57" t="s">
        <v>9</v>
      </c>
      <c r="O5" s="57"/>
      <c r="P5" s="57"/>
      <c r="R5" s="58" t="s">
        <v>1</v>
      </c>
      <c r="S5" s="58"/>
      <c r="T5" s="58"/>
    </row>
    <row r="6" spans="1:26" ht="15.75" thickBot="1" x14ac:dyDescent="0.3">
      <c r="A6" s="7" t="s">
        <v>5</v>
      </c>
      <c r="B6" s="7" t="s">
        <v>23</v>
      </c>
      <c r="C6" s="7" t="s">
        <v>4</v>
      </c>
      <c r="D6" s="7" t="s">
        <v>3</v>
      </c>
      <c r="E6" s="7" t="s">
        <v>6</v>
      </c>
      <c r="F6" s="7" t="s">
        <v>2</v>
      </c>
      <c r="G6" s="1" t="s">
        <v>0</v>
      </c>
      <c r="H6" s="22">
        <v>1</v>
      </c>
      <c r="I6" s="22">
        <v>2</v>
      </c>
      <c r="J6" s="22">
        <v>3</v>
      </c>
      <c r="K6" s="22">
        <v>4</v>
      </c>
      <c r="L6" s="22">
        <v>5</v>
      </c>
      <c r="M6" s="22">
        <v>6</v>
      </c>
      <c r="N6" s="22">
        <v>7</v>
      </c>
      <c r="O6" s="22">
        <v>8</v>
      </c>
      <c r="P6" s="22">
        <v>9</v>
      </c>
      <c r="R6" s="3">
        <v>1</v>
      </c>
      <c r="S6" s="3">
        <v>2</v>
      </c>
      <c r="T6" s="3">
        <v>3</v>
      </c>
    </row>
    <row r="7" spans="1:26" ht="17.100000000000001" customHeight="1" x14ac:dyDescent="0.25">
      <c r="A7" s="47" t="s">
        <v>10</v>
      </c>
      <c r="B7" s="52" t="s">
        <v>17</v>
      </c>
      <c r="C7" s="11" t="s">
        <v>49</v>
      </c>
      <c r="D7" s="12" t="s">
        <v>50</v>
      </c>
      <c r="E7" s="12" t="s">
        <v>21</v>
      </c>
      <c r="F7" s="18"/>
      <c r="G7" s="48" t="s">
        <v>22</v>
      </c>
      <c r="H7" s="55">
        <v>4</v>
      </c>
      <c r="I7" s="56">
        <v>5</v>
      </c>
      <c r="J7" s="46">
        <v>9</v>
      </c>
      <c r="K7" s="55">
        <v>5</v>
      </c>
      <c r="L7" s="56">
        <v>9</v>
      </c>
      <c r="M7" s="46">
        <v>9</v>
      </c>
      <c r="N7" s="56">
        <v>5</v>
      </c>
      <c r="O7" s="56">
        <v>9</v>
      </c>
      <c r="P7" s="46">
        <v>9</v>
      </c>
      <c r="Q7" s="2"/>
      <c r="R7" s="36" t="str">
        <f>IF(SUM(H10:J10)&gt;SUM(H11:J11),"1",IF(SUM(H10:J10)=SUM(H11:J11),"0,5","0"))</f>
        <v>0,5</v>
      </c>
      <c r="S7" s="36" t="str">
        <f>IF(SUM(K10:M10)&gt;SUM(K11:M11),"1",IF(SUM(K10:M10)=SUM(K11:M11),"0,5","0"))</f>
        <v>0</v>
      </c>
      <c r="T7" s="36" t="str">
        <f>IF(SUM(N10:P10)&gt;SUM(N11:P11),"1",IF(SUM(N10:PL10)=SUM(N11:P11),"0,5","0"))</f>
        <v>0</v>
      </c>
    </row>
    <row r="8" spans="1:26" ht="17.100000000000001" customHeight="1" x14ac:dyDescent="0.25">
      <c r="A8" s="47"/>
      <c r="B8" s="53"/>
      <c r="C8" s="13" t="s">
        <v>52</v>
      </c>
      <c r="D8" s="14" t="s">
        <v>51</v>
      </c>
      <c r="E8" s="14" t="s">
        <v>21</v>
      </c>
      <c r="F8" s="19"/>
      <c r="G8" s="49"/>
      <c r="H8" s="50"/>
      <c r="I8" s="42"/>
      <c r="J8" s="44"/>
      <c r="K8" s="50"/>
      <c r="L8" s="42"/>
      <c r="M8" s="44"/>
      <c r="N8" s="42"/>
      <c r="O8" s="42"/>
      <c r="P8" s="44"/>
      <c r="Q8" s="2"/>
      <c r="R8" s="36"/>
      <c r="S8" s="36"/>
      <c r="T8" s="36"/>
      <c r="X8" t="s">
        <v>30</v>
      </c>
      <c r="Y8" t="s">
        <v>30</v>
      </c>
      <c r="Z8" t="s">
        <v>30</v>
      </c>
    </row>
    <row r="9" spans="1:26" ht="17.100000000000001" customHeight="1" thickBot="1" x14ac:dyDescent="0.3">
      <c r="A9" s="47"/>
      <c r="B9" s="53"/>
      <c r="C9" s="15" t="s">
        <v>79</v>
      </c>
      <c r="D9" s="16" t="s">
        <v>80</v>
      </c>
      <c r="E9" s="16" t="s">
        <v>20</v>
      </c>
      <c r="F9" s="20"/>
      <c r="G9" s="49"/>
      <c r="H9" s="51"/>
      <c r="I9" s="43"/>
      <c r="J9" s="45"/>
      <c r="K9" s="51"/>
      <c r="L9" s="43"/>
      <c r="M9" s="45"/>
      <c r="N9" s="43"/>
      <c r="O9" s="43"/>
      <c r="P9" s="45"/>
      <c r="Q9" s="2"/>
      <c r="R9" s="36"/>
      <c r="S9" s="36"/>
      <c r="T9" s="36"/>
      <c r="X9" t="s">
        <v>10</v>
      </c>
      <c r="Y9" t="s">
        <v>17</v>
      </c>
      <c r="Z9" t="s">
        <v>20</v>
      </c>
    </row>
    <row r="10" spans="1:26" ht="21.6" hidden="1" customHeight="1" x14ac:dyDescent="0.25">
      <c r="A10" s="21"/>
      <c r="B10" s="53"/>
      <c r="C10" s="17"/>
      <c r="D10" s="17"/>
      <c r="E10" s="17"/>
      <c r="F10" s="17"/>
      <c r="G10" s="2"/>
      <c r="H10" s="4">
        <f t="shared" ref="H10:P10" si="0">IF(ISBLANK(H7),"-",IF(H7&lt;=H12,1,0))</f>
        <v>1</v>
      </c>
      <c r="I10" s="5">
        <f t="shared" si="0"/>
        <v>1</v>
      </c>
      <c r="J10" s="6">
        <f t="shared" si="0"/>
        <v>0</v>
      </c>
      <c r="K10" s="4">
        <f t="shared" si="0"/>
        <v>1</v>
      </c>
      <c r="L10" s="5">
        <f t="shared" si="0"/>
        <v>0</v>
      </c>
      <c r="M10" s="6">
        <f t="shared" si="0"/>
        <v>0</v>
      </c>
      <c r="N10" s="5">
        <f t="shared" si="0"/>
        <v>1</v>
      </c>
      <c r="O10" s="5">
        <f t="shared" si="0"/>
        <v>0</v>
      </c>
      <c r="P10" s="6">
        <f t="shared" si="0"/>
        <v>1</v>
      </c>
      <c r="Q10" s="2"/>
      <c r="R10" s="23"/>
      <c r="S10" s="23"/>
      <c r="T10" s="23"/>
      <c r="X10" t="s">
        <v>14</v>
      </c>
      <c r="Y10" t="s">
        <v>18</v>
      </c>
      <c r="Z10" t="s">
        <v>21</v>
      </c>
    </row>
    <row r="11" spans="1:26" ht="21.6" hidden="1" customHeight="1" thickBot="1" x14ac:dyDescent="0.3">
      <c r="A11" s="21"/>
      <c r="B11" s="53"/>
      <c r="C11" s="17"/>
      <c r="D11" s="17"/>
      <c r="E11" s="17"/>
      <c r="F11" s="17"/>
      <c r="G11" s="2"/>
      <c r="H11" s="4">
        <f t="shared" ref="H11:P11" si="1">IF(ISBLANK(H12),"-",IF(H12&lt;=H7,1,0))</f>
        <v>0</v>
      </c>
      <c r="I11" s="5">
        <f t="shared" si="1"/>
        <v>1</v>
      </c>
      <c r="J11" s="6">
        <f t="shared" si="1"/>
        <v>1</v>
      </c>
      <c r="K11" s="4">
        <f t="shared" si="1"/>
        <v>0</v>
      </c>
      <c r="L11" s="5">
        <f t="shared" si="1"/>
        <v>1</v>
      </c>
      <c r="M11" s="6">
        <f t="shared" si="1"/>
        <v>1</v>
      </c>
      <c r="N11" s="5">
        <f t="shared" si="1"/>
        <v>1</v>
      </c>
      <c r="O11" s="5">
        <f t="shared" si="1"/>
        <v>1</v>
      </c>
      <c r="P11" s="6">
        <f t="shared" si="1"/>
        <v>1</v>
      </c>
      <c r="Q11" s="2"/>
      <c r="R11" s="23"/>
      <c r="S11" s="23"/>
      <c r="T11" s="23"/>
      <c r="X11" t="s">
        <v>15</v>
      </c>
      <c r="Y11" t="s">
        <v>19</v>
      </c>
    </row>
    <row r="12" spans="1:26" ht="17.100000000000001" customHeight="1" x14ac:dyDescent="0.25">
      <c r="A12" s="47" t="s">
        <v>13</v>
      </c>
      <c r="B12" s="53"/>
      <c r="C12" s="11" t="s">
        <v>38</v>
      </c>
      <c r="D12" s="12" t="s">
        <v>39</v>
      </c>
      <c r="E12" s="12" t="s">
        <v>21</v>
      </c>
      <c r="F12" s="18"/>
      <c r="G12" s="48" t="s">
        <v>22</v>
      </c>
      <c r="H12" s="50">
        <v>9</v>
      </c>
      <c r="I12" s="42">
        <v>5</v>
      </c>
      <c r="J12" s="44">
        <v>4</v>
      </c>
      <c r="K12" s="50">
        <v>9</v>
      </c>
      <c r="L12" s="42">
        <v>4</v>
      </c>
      <c r="M12" s="44">
        <v>4</v>
      </c>
      <c r="N12" s="42">
        <v>5</v>
      </c>
      <c r="O12" s="42">
        <v>3</v>
      </c>
      <c r="P12" s="44">
        <v>9</v>
      </c>
      <c r="Q12" s="2"/>
      <c r="R12" s="36" t="str">
        <f>IF(SUM(H11:J11)&gt;SUM(H10:J10),"1",IF(SUM(H11:J11)=SUM(H10:J10),"0,5","0"))</f>
        <v>0,5</v>
      </c>
      <c r="S12" s="36" t="str">
        <f>IF(SUM(K11:M11)&gt;SUM(K10:M10),"1",IF(SUM(K11:M11)=SUM(K10:M10),"0,5","0"))</f>
        <v>1</v>
      </c>
      <c r="T12" s="36" t="str">
        <f>IF(SUM(N11:P11)&gt;SUM(N10:P10),"1",IF(SUM(N11:P11)=SUM(N10:P10),"0,5","0"))</f>
        <v>1</v>
      </c>
      <c r="X12" t="s">
        <v>11</v>
      </c>
    </row>
    <row r="13" spans="1:26" ht="17.100000000000001" customHeight="1" x14ac:dyDescent="0.25">
      <c r="A13" s="47"/>
      <c r="B13" s="53"/>
      <c r="C13" s="13" t="s">
        <v>40</v>
      </c>
      <c r="D13" s="14" t="s">
        <v>41</v>
      </c>
      <c r="E13" s="14" t="s">
        <v>20</v>
      </c>
      <c r="F13" s="19"/>
      <c r="G13" s="49"/>
      <c r="H13" s="50"/>
      <c r="I13" s="42"/>
      <c r="J13" s="44"/>
      <c r="K13" s="50"/>
      <c r="L13" s="42"/>
      <c r="M13" s="44"/>
      <c r="N13" s="42"/>
      <c r="O13" s="42"/>
      <c r="P13" s="44"/>
      <c r="Q13" s="2"/>
      <c r="R13" s="36"/>
      <c r="S13" s="36"/>
      <c r="T13" s="36"/>
      <c r="X13" t="s">
        <v>16</v>
      </c>
    </row>
    <row r="14" spans="1:26" ht="17.100000000000001" customHeight="1" thickBot="1" x14ac:dyDescent="0.3">
      <c r="A14" s="47"/>
      <c r="B14" s="54"/>
      <c r="C14" s="15"/>
      <c r="D14" s="16"/>
      <c r="E14" s="16" t="s">
        <v>30</v>
      </c>
      <c r="F14" s="20"/>
      <c r="G14" s="49"/>
      <c r="H14" s="51"/>
      <c r="I14" s="43"/>
      <c r="J14" s="45"/>
      <c r="K14" s="51"/>
      <c r="L14" s="43"/>
      <c r="M14" s="45"/>
      <c r="N14" s="43"/>
      <c r="O14" s="43"/>
      <c r="P14" s="45"/>
      <c r="Q14" s="2"/>
      <c r="R14" s="36"/>
      <c r="S14" s="36"/>
      <c r="T14" s="36"/>
      <c r="X14" t="s">
        <v>12</v>
      </c>
    </row>
    <row r="15" spans="1:26" x14ac:dyDescent="0.25">
      <c r="X15" t="s">
        <v>13</v>
      </c>
    </row>
    <row r="16" spans="1:26" x14ac:dyDescent="0.25">
      <c r="H16" s="57" t="s">
        <v>7</v>
      </c>
      <c r="I16" s="57"/>
      <c r="J16" s="57"/>
      <c r="K16" s="57" t="s">
        <v>8</v>
      </c>
      <c r="L16" s="57"/>
      <c r="M16" s="57"/>
      <c r="N16" s="57" t="s">
        <v>9</v>
      </c>
      <c r="O16" s="57"/>
      <c r="P16" s="57"/>
      <c r="R16" s="58" t="s">
        <v>1</v>
      </c>
      <c r="S16" s="58"/>
      <c r="T16" s="58"/>
    </row>
    <row r="17" spans="1:20" ht="15.75" thickBot="1" x14ac:dyDescent="0.3">
      <c r="A17" s="7" t="s">
        <v>5</v>
      </c>
      <c r="B17" s="7" t="s">
        <v>23</v>
      </c>
      <c r="C17" s="7" t="s">
        <v>4</v>
      </c>
      <c r="D17" s="7" t="s">
        <v>3</v>
      </c>
      <c r="E17" s="7" t="s">
        <v>6</v>
      </c>
      <c r="F17" s="7" t="s">
        <v>2</v>
      </c>
      <c r="G17" s="1" t="s">
        <v>0</v>
      </c>
      <c r="H17" s="22">
        <v>1</v>
      </c>
      <c r="I17" s="22">
        <v>2</v>
      </c>
      <c r="J17" s="22">
        <v>3</v>
      </c>
      <c r="K17" s="22">
        <v>4</v>
      </c>
      <c r="L17" s="22">
        <v>5</v>
      </c>
      <c r="M17" s="22">
        <v>6</v>
      </c>
      <c r="N17" s="22">
        <v>7</v>
      </c>
      <c r="O17" s="22">
        <v>8</v>
      </c>
      <c r="P17" s="22">
        <v>9</v>
      </c>
      <c r="R17" s="3">
        <v>1</v>
      </c>
      <c r="S17" s="3">
        <v>2</v>
      </c>
      <c r="T17" s="3">
        <v>3</v>
      </c>
    </row>
    <row r="18" spans="1:20" s="2" customFormat="1" ht="17.100000000000001" customHeight="1" x14ac:dyDescent="0.25">
      <c r="A18" s="47" t="str">
        <f>A7</f>
        <v>AIN</v>
      </c>
      <c r="B18" s="52" t="s">
        <v>18</v>
      </c>
      <c r="C18" s="11" t="s">
        <v>53</v>
      </c>
      <c r="D18" s="12" t="s">
        <v>54</v>
      </c>
      <c r="E18" s="12" t="s">
        <v>21</v>
      </c>
      <c r="F18" s="18"/>
      <c r="G18" s="48" t="s">
        <v>22</v>
      </c>
      <c r="H18" s="55">
        <v>4</v>
      </c>
      <c r="I18" s="56">
        <v>6</v>
      </c>
      <c r="J18" s="46">
        <v>5</v>
      </c>
      <c r="K18" s="55">
        <v>5</v>
      </c>
      <c r="L18" s="56">
        <v>3</v>
      </c>
      <c r="M18" s="46">
        <v>6</v>
      </c>
      <c r="N18" s="56">
        <v>7</v>
      </c>
      <c r="O18" s="56">
        <v>3</v>
      </c>
      <c r="P18" s="46">
        <v>3</v>
      </c>
      <c r="R18" s="36" t="str">
        <f>IF(SUM(H21:J21)&gt;SUM(H22:J22),"1",IF(SUM(H21:J21)=SUM(H22:J22),"0,5","0"))</f>
        <v>0,5</v>
      </c>
      <c r="S18" s="36" t="str">
        <f>IF(SUM(K21:M21)&gt;SUM(K22:M22),"1",IF(SUM(K21:M21)=SUM(K22:M22),"0,5","0"))</f>
        <v>0</v>
      </c>
      <c r="T18" s="36" t="str">
        <f>IF(SUM(N21:P21)&gt;SUM(N22:P22),"1",IF(SUM(N21:PL21)=SUM(N22:P22),"0,5","0"))</f>
        <v>0</v>
      </c>
    </row>
    <row r="19" spans="1:20" s="2" customFormat="1" ht="17.100000000000001" customHeight="1" x14ac:dyDescent="0.25">
      <c r="A19" s="47"/>
      <c r="B19" s="53"/>
      <c r="C19" s="13" t="s">
        <v>55</v>
      </c>
      <c r="D19" s="14" t="s">
        <v>56</v>
      </c>
      <c r="E19" s="14" t="s">
        <v>20</v>
      </c>
      <c r="F19" s="19"/>
      <c r="G19" s="49"/>
      <c r="H19" s="50"/>
      <c r="I19" s="42"/>
      <c r="J19" s="44"/>
      <c r="K19" s="50"/>
      <c r="L19" s="42"/>
      <c r="M19" s="44"/>
      <c r="N19" s="42"/>
      <c r="O19" s="42"/>
      <c r="P19" s="44"/>
      <c r="R19" s="36"/>
      <c r="S19" s="36"/>
      <c r="T19" s="36"/>
    </row>
    <row r="20" spans="1:20" s="2" customFormat="1" ht="17.100000000000001" customHeight="1" thickBot="1" x14ac:dyDescent="0.3">
      <c r="A20" s="47"/>
      <c r="B20" s="53"/>
      <c r="C20" s="15"/>
      <c r="D20" s="16"/>
      <c r="E20" s="16" t="s">
        <v>30</v>
      </c>
      <c r="F20" s="20"/>
      <c r="G20" s="49"/>
      <c r="H20" s="51"/>
      <c r="I20" s="43"/>
      <c r="J20" s="45"/>
      <c r="K20" s="51"/>
      <c r="L20" s="43"/>
      <c r="M20" s="45"/>
      <c r="N20" s="43"/>
      <c r="O20" s="43"/>
      <c r="P20" s="45"/>
      <c r="R20" s="36"/>
      <c r="S20" s="36"/>
      <c r="T20" s="36"/>
    </row>
    <row r="21" spans="1:20" s="2" customFormat="1" ht="21.6" hidden="1" customHeight="1" x14ac:dyDescent="0.25">
      <c r="A21" s="21"/>
      <c r="B21" s="53"/>
      <c r="C21" s="17"/>
      <c r="D21" s="17"/>
      <c r="E21" s="17"/>
      <c r="F21" s="17"/>
      <c r="H21" s="4">
        <f t="shared" ref="H21:P21" si="2">IF(ISBLANK(H18),"-",IF(H18&lt;=H23,1,0))</f>
        <v>1</v>
      </c>
      <c r="I21" s="5">
        <f t="shared" si="2"/>
        <v>0</v>
      </c>
      <c r="J21" s="6">
        <f t="shared" si="2"/>
        <v>1</v>
      </c>
      <c r="K21" s="4">
        <f t="shared" si="2"/>
        <v>0</v>
      </c>
      <c r="L21" s="5">
        <f t="shared" si="2"/>
        <v>1</v>
      </c>
      <c r="M21" s="6">
        <f t="shared" si="2"/>
        <v>0</v>
      </c>
      <c r="N21" s="5">
        <f t="shared" si="2"/>
        <v>0</v>
      </c>
      <c r="O21" s="5">
        <f t="shared" si="2"/>
        <v>1</v>
      </c>
      <c r="P21" s="6">
        <f t="shared" si="2"/>
        <v>1</v>
      </c>
      <c r="R21" s="23"/>
      <c r="S21" s="23"/>
      <c r="T21" s="23"/>
    </row>
    <row r="22" spans="1:20" s="2" customFormat="1" ht="21.6" hidden="1" customHeight="1" thickBot="1" x14ac:dyDescent="0.3">
      <c r="A22" s="21"/>
      <c r="B22" s="53"/>
      <c r="C22" s="17"/>
      <c r="D22" s="17"/>
      <c r="E22" s="17"/>
      <c r="F22" s="17"/>
      <c r="H22" s="4">
        <f t="shared" ref="H22:P22" si="3">IF(ISBLANK(H23),"-",IF(H23&lt;=H18,1,0))</f>
        <v>0</v>
      </c>
      <c r="I22" s="5">
        <f t="shared" si="3"/>
        <v>1</v>
      </c>
      <c r="J22" s="6">
        <f t="shared" si="3"/>
        <v>1</v>
      </c>
      <c r="K22" s="4">
        <f t="shared" si="3"/>
        <v>1</v>
      </c>
      <c r="L22" s="5">
        <f t="shared" si="3"/>
        <v>0</v>
      </c>
      <c r="M22" s="6">
        <f t="shared" si="3"/>
        <v>1</v>
      </c>
      <c r="N22" s="5">
        <f t="shared" si="3"/>
        <v>1</v>
      </c>
      <c r="O22" s="5">
        <f t="shared" si="3"/>
        <v>1</v>
      </c>
      <c r="P22" s="6">
        <f t="shared" si="3"/>
        <v>1</v>
      </c>
      <c r="R22" s="23"/>
      <c r="S22" s="23"/>
      <c r="T22" s="23"/>
    </row>
    <row r="23" spans="1:20" s="2" customFormat="1" ht="17.100000000000001" customHeight="1" x14ac:dyDescent="0.25">
      <c r="A23" s="47" t="str">
        <f>A12</f>
        <v>HAUTE SAVOIE</v>
      </c>
      <c r="B23" s="53"/>
      <c r="C23" s="11" t="s">
        <v>45</v>
      </c>
      <c r="D23" s="12" t="s">
        <v>46</v>
      </c>
      <c r="E23" s="12" t="s">
        <v>21</v>
      </c>
      <c r="F23" s="18"/>
      <c r="G23" s="48" t="s">
        <v>22</v>
      </c>
      <c r="H23" s="50">
        <v>5</v>
      </c>
      <c r="I23" s="42">
        <v>5</v>
      </c>
      <c r="J23" s="44">
        <v>5</v>
      </c>
      <c r="K23" s="50">
        <v>4</v>
      </c>
      <c r="L23" s="42">
        <v>9</v>
      </c>
      <c r="M23" s="44">
        <v>5</v>
      </c>
      <c r="N23" s="42">
        <v>6</v>
      </c>
      <c r="O23" s="42">
        <v>3</v>
      </c>
      <c r="P23" s="44">
        <v>3</v>
      </c>
      <c r="R23" s="36" t="str">
        <f>IF(SUM(H22:J22)&gt;SUM(H21:J21),"1",IF(SUM(H22:J22)=SUM(H21:J21),"0,5","0"))</f>
        <v>0,5</v>
      </c>
      <c r="S23" s="36" t="str">
        <f>IF(SUM(K22:M22)&gt;SUM(K21:M21),"1",IF(SUM(K22:M22)=SUM(K21:M21),"0,5","0"))</f>
        <v>1</v>
      </c>
      <c r="T23" s="36" t="str">
        <f>IF(SUM(N22:P22)&gt;SUM(N21:P21),"1",IF(SUM(N22:P22)=SUM(N21:P21),"0,5","0"))</f>
        <v>1</v>
      </c>
    </row>
    <row r="24" spans="1:20" s="2" customFormat="1" ht="17.100000000000001" customHeight="1" x14ac:dyDescent="0.25">
      <c r="A24" s="47"/>
      <c r="B24" s="53"/>
      <c r="C24" s="13" t="s">
        <v>47</v>
      </c>
      <c r="D24" s="14" t="s">
        <v>48</v>
      </c>
      <c r="E24" s="14" t="s">
        <v>20</v>
      </c>
      <c r="F24" s="19"/>
      <c r="G24" s="49"/>
      <c r="H24" s="50"/>
      <c r="I24" s="42"/>
      <c r="J24" s="44"/>
      <c r="K24" s="50"/>
      <c r="L24" s="42"/>
      <c r="M24" s="44"/>
      <c r="N24" s="42"/>
      <c r="O24" s="42"/>
      <c r="P24" s="44"/>
      <c r="R24" s="36"/>
      <c r="S24" s="36"/>
      <c r="T24" s="36"/>
    </row>
    <row r="25" spans="1:20" s="2" customFormat="1" ht="17.100000000000001" customHeight="1" thickBot="1" x14ac:dyDescent="0.3">
      <c r="A25" s="47"/>
      <c r="B25" s="54"/>
      <c r="C25" s="15"/>
      <c r="D25" s="16"/>
      <c r="E25" s="16" t="s">
        <v>30</v>
      </c>
      <c r="F25" s="20"/>
      <c r="G25" s="49"/>
      <c r="H25" s="51"/>
      <c r="I25" s="43"/>
      <c r="J25" s="45"/>
      <c r="K25" s="51"/>
      <c r="L25" s="43"/>
      <c r="M25" s="45"/>
      <c r="N25" s="43"/>
      <c r="O25" s="43"/>
      <c r="P25" s="45"/>
      <c r="R25" s="36"/>
      <c r="S25" s="36"/>
      <c r="T25" s="36"/>
    </row>
    <row r="27" spans="1:20" x14ac:dyDescent="0.25">
      <c r="H27" s="57" t="s">
        <v>7</v>
      </c>
      <c r="I27" s="57"/>
      <c r="J27" s="57"/>
      <c r="K27" s="57" t="s">
        <v>8</v>
      </c>
      <c r="L27" s="57"/>
      <c r="M27" s="57"/>
      <c r="N27" s="57" t="s">
        <v>9</v>
      </c>
      <c r="O27" s="57"/>
      <c r="P27" s="57"/>
      <c r="R27" s="58" t="s">
        <v>1</v>
      </c>
      <c r="S27" s="58"/>
      <c r="T27" s="58"/>
    </row>
    <row r="28" spans="1:20" ht="15.75" thickBot="1" x14ac:dyDescent="0.3">
      <c r="A28" s="7" t="s">
        <v>5</v>
      </c>
      <c r="B28" s="7" t="s">
        <v>23</v>
      </c>
      <c r="C28" s="7" t="s">
        <v>4</v>
      </c>
      <c r="D28" s="7" t="s">
        <v>3</v>
      </c>
      <c r="E28" s="7" t="s">
        <v>6</v>
      </c>
      <c r="F28" s="7" t="s">
        <v>2</v>
      </c>
      <c r="G28" s="1" t="s">
        <v>0</v>
      </c>
      <c r="H28" s="22">
        <v>1</v>
      </c>
      <c r="I28" s="22">
        <v>2</v>
      </c>
      <c r="J28" s="22">
        <v>3</v>
      </c>
      <c r="K28" s="22">
        <v>4</v>
      </c>
      <c r="L28" s="22">
        <v>5</v>
      </c>
      <c r="M28" s="22">
        <v>6</v>
      </c>
      <c r="N28" s="22">
        <v>7</v>
      </c>
      <c r="O28" s="22">
        <v>8</v>
      </c>
      <c r="P28" s="22">
        <v>9</v>
      </c>
      <c r="R28" s="3">
        <v>1</v>
      </c>
      <c r="S28" s="3">
        <v>2</v>
      </c>
      <c r="T28" s="3">
        <v>3</v>
      </c>
    </row>
    <row r="29" spans="1:20" ht="17.100000000000001" customHeight="1" x14ac:dyDescent="0.25">
      <c r="A29" s="47" t="str">
        <f>A7</f>
        <v>AIN</v>
      </c>
      <c r="B29" s="52" t="s">
        <v>19</v>
      </c>
      <c r="C29" s="11" t="s">
        <v>57</v>
      </c>
      <c r="D29" s="12" t="s">
        <v>58</v>
      </c>
      <c r="E29" s="12" t="s">
        <v>21</v>
      </c>
      <c r="F29" s="18"/>
      <c r="G29" s="48" t="s">
        <v>22</v>
      </c>
      <c r="H29" s="55">
        <v>4</v>
      </c>
      <c r="I29" s="56">
        <v>6</v>
      </c>
      <c r="J29" s="46">
        <v>8</v>
      </c>
      <c r="K29" s="55">
        <v>5</v>
      </c>
      <c r="L29" s="56">
        <v>9</v>
      </c>
      <c r="M29" s="46">
        <v>3</v>
      </c>
      <c r="N29" s="56">
        <v>4</v>
      </c>
      <c r="O29" s="56">
        <v>5</v>
      </c>
      <c r="P29" s="46">
        <v>4</v>
      </c>
      <c r="Q29" s="2"/>
      <c r="R29" s="36" t="str">
        <f>IF(SUM(H32:J32)&gt;SUM(H33:J33),"1",IF(SUM(H32:J32)=SUM(H33:J33),"0,5","0"))</f>
        <v>0</v>
      </c>
      <c r="S29" s="36" t="str">
        <f>IF(SUM(K32:M32)&gt;SUM(K33:M33),"1",IF(SUM(K32:M32)=SUM(K33:M33),"0,5","0"))</f>
        <v>0,5</v>
      </c>
      <c r="T29" s="36" t="str">
        <f>IF(SUM(N32:P32)&gt;SUM(N33:P33),"1",IF(SUM(N32:PL32)=SUM(N33:P33),"0,5","0"))</f>
        <v>0</v>
      </c>
    </row>
    <row r="30" spans="1:20" ht="17.100000000000001" customHeight="1" x14ac:dyDescent="0.25">
      <c r="A30" s="47"/>
      <c r="B30" s="53"/>
      <c r="C30" s="13" t="s">
        <v>59</v>
      </c>
      <c r="D30" s="14" t="s">
        <v>60</v>
      </c>
      <c r="E30" s="14" t="s">
        <v>21</v>
      </c>
      <c r="F30" s="19"/>
      <c r="G30" s="49"/>
      <c r="H30" s="50"/>
      <c r="I30" s="42"/>
      <c r="J30" s="44"/>
      <c r="K30" s="50"/>
      <c r="L30" s="42"/>
      <c r="M30" s="44"/>
      <c r="N30" s="42"/>
      <c r="O30" s="42"/>
      <c r="P30" s="44"/>
      <c r="Q30" s="2"/>
      <c r="R30" s="36"/>
      <c r="S30" s="36"/>
      <c r="T30" s="36"/>
    </row>
    <row r="31" spans="1:20" ht="17.100000000000001" customHeight="1" thickBot="1" x14ac:dyDescent="0.3">
      <c r="A31" s="47"/>
      <c r="B31" s="53"/>
      <c r="C31" s="15"/>
      <c r="D31" s="16"/>
      <c r="E31" s="16"/>
      <c r="F31" s="20"/>
      <c r="G31" s="49"/>
      <c r="H31" s="51"/>
      <c r="I31" s="43"/>
      <c r="J31" s="45"/>
      <c r="K31" s="51"/>
      <c r="L31" s="43"/>
      <c r="M31" s="45"/>
      <c r="N31" s="43"/>
      <c r="O31" s="43"/>
      <c r="P31" s="45"/>
      <c r="Q31" s="2"/>
      <c r="R31" s="36"/>
      <c r="S31" s="36"/>
      <c r="T31" s="36"/>
    </row>
    <row r="32" spans="1:20" ht="21.6" hidden="1" customHeight="1" x14ac:dyDescent="0.25">
      <c r="A32" s="21"/>
      <c r="B32" s="53"/>
      <c r="C32" s="17"/>
      <c r="D32" s="17"/>
      <c r="E32" s="17"/>
      <c r="F32" s="17"/>
      <c r="G32" s="2"/>
      <c r="H32" s="4">
        <f t="shared" ref="H32:P32" si="4">IF(ISBLANK(H29),"-",IF(H29&lt;=H34,1,0))</f>
        <v>1</v>
      </c>
      <c r="I32" s="5">
        <f t="shared" si="4"/>
        <v>0</v>
      </c>
      <c r="J32" s="6">
        <f t="shared" si="4"/>
        <v>0</v>
      </c>
      <c r="K32" s="4">
        <f t="shared" si="4"/>
        <v>1</v>
      </c>
      <c r="L32" s="5">
        <f t="shared" si="4"/>
        <v>0</v>
      </c>
      <c r="M32" s="6">
        <f t="shared" si="4"/>
        <v>1</v>
      </c>
      <c r="N32" s="5">
        <f t="shared" si="4"/>
        <v>0</v>
      </c>
      <c r="O32" s="5">
        <f t="shared" si="4"/>
        <v>0</v>
      </c>
      <c r="P32" s="6">
        <f t="shared" si="4"/>
        <v>1</v>
      </c>
      <c r="Q32" s="2"/>
      <c r="R32" s="23"/>
      <c r="S32" s="23"/>
      <c r="T32" s="23"/>
    </row>
    <row r="33" spans="1:20" ht="21.6" hidden="1" customHeight="1" thickBot="1" x14ac:dyDescent="0.3">
      <c r="A33" s="21"/>
      <c r="B33" s="53"/>
      <c r="C33" s="17"/>
      <c r="D33" s="17"/>
      <c r="E33" s="17"/>
      <c r="F33" s="17"/>
      <c r="G33" s="2"/>
      <c r="H33" s="4">
        <f t="shared" ref="H33:P33" si="5">IF(ISBLANK(H34),"-",IF(H34&lt;=H29,1,0))</f>
        <v>1</v>
      </c>
      <c r="I33" s="5">
        <f t="shared" si="5"/>
        <v>1</v>
      </c>
      <c r="J33" s="6">
        <f t="shared" si="5"/>
        <v>1</v>
      </c>
      <c r="K33" s="4">
        <f t="shared" si="5"/>
        <v>1</v>
      </c>
      <c r="L33" s="5">
        <f t="shared" si="5"/>
        <v>1</v>
      </c>
      <c r="M33" s="6">
        <f t="shared" si="5"/>
        <v>0</v>
      </c>
      <c r="N33" s="5">
        <f t="shared" si="5"/>
        <v>1</v>
      </c>
      <c r="O33" s="5">
        <f t="shared" si="5"/>
        <v>1</v>
      </c>
      <c r="P33" s="6">
        <f t="shared" si="5"/>
        <v>1</v>
      </c>
      <c r="Q33" s="2"/>
      <c r="R33" s="23"/>
      <c r="S33" s="23"/>
      <c r="T33" s="23"/>
    </row>
    <row r="34" spans="1:20" ht="17.100000000000001" customHeight="1" x14ac:dyDescent="0.25">
      <c r="A34" s="47" t="str">
        <f>A12</f>
        <v>HAUTE SAVOIE</v>
      </c>
      <c r="B34" s="53"/>
      <c r="C34" s="11" t="s">
        <v>38</v>
      </c>
      <c r="D34" s="12" t="s">
        <v>42</v>
      </c>
      <c r="E34" s="12" t="s">
        <v>21</v>
      </c>
      <c r="F34" s="18"/>
      <c r="G34" s="48" t="s">
        <v>22</v>
      </c>
      <c r="H34" s="50">
        <v>4</v>
      </c>
      <c r="I34" s="42">
        <v>4</v>
      </c>
      <c r="J34" s="44">
        <v>4</v>
      </c>
      <c r="K34" s="50">
        <v>5</v>
      </c>
      <c r="L34" s="42">
        <v>6</v>
      </c>
      <c r="M34" s="44">
        <v>4</v>
      </c>
      <c r="N34" s="42">
        <v>3</v>
      </c>
      <c r="O34" s="42">
        <v>4</v>
      </c>
      <c r="P34" s="44">
        <v>4</v>
      </c>
      <c r="Q34" s="2"/>
      <c r="R34" s="36" t="str">
        <f>IF(SUM(H33:J33)&gt;SUM(H32:J32),"1",IF(SUM(H33:J33)=SUM(H32:J32),"0,5","0"))</f>
        <v>1</v>
      </c>
      <c r="S34" s="36" t="str">
        <f>IF(SUM(K33:M33)&gt;SUM(K32:M32),"1",IF(SUM(K33:M33)=SUM(K32:M32),"0,5","0"))</f>
        <v>0,5</v>
      </c>
      <c r="T34" s="36" t="str">
        <f>IF(SUM(N33:P33)&gt;SUM(N32:P32),"1",IF(SUM(N33:P33)=SUM(N32:P32),"0,5","0"))</f>
        <v>1</v>
      </c>
    </row>
    <row r="35" spans="1:20" ht="17.100000000000001" customHeight="1" x14ac:dyDescent="0.25">
      <c r="A35" s="47"/>
      <c r="B35" s="53"/>
      <c r="C35" s="13" t="s">
        <v>43</v>
      </c>
      <c r="D35" s="14" t="s">
        <v>44</v>
      </c>
      <c r="E35" s="14" t="s">
        <v>21</v>
      </c>
      <c r="F35" s="19"/>
      <c r="G35" s="49"/>
      <c r="H35" s="50"/>
      <c r="I35" s="42"/>
      <c r="J35" s="44"/>
      <c r="K35" s="50"/>
      <c r="L35" s="42"/>
      <c r="M35" s="44"/>
      <c r="N35" s="42"/>
      <c r="O35" s="42"/>
      <c r="P35" s="44"/>
      <c r="Q35" s="2"/>
      <c r="R35" s="36"/>
      <c r="S35" s="36"/>
      <c r="T35" s="36"/>
    </row>
    <row r="36" spans="1:20" ht="17.100000000000001" customHeight="1" thickBot="1" x14ac:dyDescent="0.3">
      <c r="A36" s="47"/>
      <c r="B36" s="54"/>
      <c r="C36" s="15"/>
      <c r="D36" s="16"/>
      <c r="E36" s="16" t="s">
        <v>30</v>
      </c>
      <c r="F36" s="20"/>
      <c r="G36" s="49"/>
      <c r="H36" s="51"/>
      <c r="I36" s="43"/>
      <c r="J36" s="45"/>
      <c r="K36" s="51"/>
      <c r="L36" s="43"/>
      <c r="M36" s="45"/>
      <c r="N36" s="43"/>
      <c r="O36" s="43"/>
      <c r="P36" s="45"/>
      <c r="Q36" s="2"/>
      <c r="R36" s="36"/>
      <c r="S36" s="36"/>
      <c r="T36" s="36"/>
    </row>
    <row r="37" spans="1:20" ht="15.75" thickBot="1" x14ac:dyDescent="0.3">
      <c r="R37" s="41" t="s">
        <v>25</v>
      </c>
      <c r="S37" s="41"/>
      <c r="T37" s="41"/>
    </row>
    <row r="38" spans="1:20" s="2" customFormat="1" ht="30.95" customHeight="1" x14ac:dyDescent="0.25">
      <c r="A38" s="27" t="s">
        <v>31</v>
      </c>
      <c r="B38" s="27"/>
      <c r="C38" s="27"/>
      <c r="D38" s="27"/>
      <c r="E38" s="27"/>
      <c r="F38" s="25" t="s">
        <v>27</v>
      </c>
      <c r="G38" s="10">
        <f>IF((COUNTIF(E7:E9,"F")+COUNTIF(E18:E20,"F")+COUNTIF(E29:E31,"F"))&gt;=2,1,0)</f>
        <v>1</v>
      </c>
      <c r="H38" s="32" t="str">
        <f>A7</f>
        <v>AIN</v>
      </c>
      <c r="I38" s="33"/>
      <c r="J38" s="33"/>
      <c r="K38" s="33"/>
      <c r="L38" s="33"/>
      <c r="M38" s="33"/>
      <c r="N38" s="33"/>
      <c r="O38" s="33"/>
      <c r="P38" s="33"/>
      <c r="Q38" s="33"/>
      <c r="R38" s="28">
        <f>R29+S29+T29+R18+S18+T18+R7+S7+T7+G38</f>
        <v>2.5</v>
      </c>
      <c r="S38" s="28"/>
      <c r="T38" s="29"/>
    </row>
    <row r="39" spans="1:20" s="2" customFormat="1" ht="30.95" customHeight="1" thickBot="1" x14ac:dyDescent="0.3">
      <c r="A39" s="27"/>
      <c r="B39" s="27"/>
      <c r="C39" s="27"/>
      <c r="D39" s="27"/>
      <c r="E39" s="27"/>
      <c r="F39" s="26"/>
      <c r="G39" s="10">
        <f>IF((COUNTIF(E12:E14,"F")+COUNTIF(E23:E25,"F")+COUNTIF(E34:E36,"F"))&gt;=2,1,0)</f>
        <v>1</v>
      </c>
      <c r="H39" s="34" t="str">
        <f>A12</f>
        <v>HAUTE SAVOIE</v>
      </c>
      <c r="I39" s="35"/>
      <c r="J39" s="35"/>
      <c r="K39" s="35"/>
      <c r="L39" s="35"/>
      <c r="M39" s="35"/>
      <c r="N39" s="35"/>
      <c r="O39" s="35"/>
      <c r="P39" s="35"/>
      <c r="Q39" s="35"/>
      <c r="R39" s="30">
        <f>R34+S34+T34+R23+S23+T23+R12+S12+T12+G39</f>
        <v>8.5</v>
      </c>
      <c r="S39" s="30"/>
      <c r="T39" s="31"/>
    </row>
    <row r="41" spans="1:20" x14ac:dyDescent="0.25">
      <c r="A41" s="24" t="s">
        <v>26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25">
      <c r="A42" s="9" t="s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A43" s="9" t="s">
        <v>28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25">
      <c r="A44" s="9" t="s">
        <v>29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25">
      <c r="A45" s="9" t="s">
        <v>33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</sheetData>
  <sheetProtection autoFilter="0"/>
  <mergeCells count="108">
    <mergeCell ref="J23:J25"/>
    <mergeCell ref="R16:T16"/>
    <mergeCell ref="H16:J16"/>
    <mergeCell ref="K16:M16"/>
    <mergeCell ref="N16:P16"/>
    <mergeCell ref="I18:I20"/>
    <mergeCell ref="J18:J20"/>
    <mergeCell ref="K18:K20"/>
    <mergeCell ref="L18:L20"/>
    <mergeCell ref="M18:M20"/>
    <mergeCell ref="N18:N20"/>
    <mergeCell ref="H18:H20"/>
    <mergeCell ref="O29:O31"/>
    <mergeCell ref="A18:A20"/>
    <mergeCell ref="A23:A25"/>
    <mergeCell ref="G18:G20"/>
    <mergeCell ref="G23:G25"/>
    <mergeCell ref="B18:B25"/>
    <mergeCell ref="R27:T27"/>
    <mergeCell ref="A29:A31"/>
    <mergeCell ref="B29:B36"/>
    <mergeCell ref="G29:G31"/>
    <mergeCell ref="H29:H31"/>
    <mergeCell ref="I29:I31"/>
    <mergeCell ref="J29:J31"/>
    <mergeCell ref="P23:P25"/>
    <mergeCell ref="R18:R20"/>
    <mergeCell ref="S18:S20"/>
    <mergeCell ref="T18:T20"/>
    <mergeCell ref="R23:R25"/>
    <mergeCell ref="S23:S25"/>
    <mergeCell ref="T23:T25"/>
    <mergeCell ref="O18:O20"/>
    <mergeCell ref="P18:P20"/>
    <mergeCell ref="H23:H25"/>
    <mergeCell ref="I23:I25"/>
    <mergeCell ref="H27:J27"/>
    <mergeCell ref="K27:M27"/>
    <mergeCell ref="N27:P27"/>
    <mergeCell ref="T34:T36"/>
    <mergeCell ref="H5:J5"/>
    <mergeCell ref="K5:M5"/>
    <mergeCell ref="N5:P5"/>
    <mergeCell ref="R5:T5"/>
    <mergeCell ref="R34:R36"/>
    <mergeCell ref="S34:S36"/>
    <mergeCell ref="R29:R31"/>
    <mergeCell ref="S29:S31"/>
    <mergeCell ref="T29:T31"/>
    <mergeCell ref="K23:K25"/>
    <mergeCell ref="L23:L25"/>
    <mergeCell ref="M23:M25"/>
    <mergeCell ref="N23:N25"/>
    <mergeCell ref="O23:O25"/>
    <mergeCell ref="K34:K36"/>
    <mergeCell ref="L34:L36"/>
    <mergeCell ref="K29:K31"/>
    <mergeCell ref="L29:L31"/>
    <mergeCell ref="M29:M31"/>
    <mergeCell ref="N29:N31"/>
    <mergeCell ref="A7:A9"/>
    <mergeCell ref="B7:B14"/>
    <mergeCell ref="G7:G9"/>
    <mergeCell ref="H7:H9"/>
    <mergeCell ref="I7:I9"/>
    <mergeCell ref="M34:M36"/>
    <mergeCell ref="N34:N36"/>
    <mergeCell ref="O34:O36"/>
    <mergeCell ref="P34:P36"/>
    <mergeCell ref="A34:A36"/>
    <mergeCell ref="G34:G36"/>
    <mergeCell ref="H34:H36"/>
    <mergeCell ref="I34:I36"/>
    <mergeCell ref="J34:J36"/>
    <mergeCell ref="I12:I14"/>
    <mergeCell ref="J12:J14"/>
    <mergeCell ref="K12:K14"/>
    <mergeCell ref="J7:J9"/>
    <mergeCell ref="K7:K9"/>
    <mergeCell ref="L7:L9"/>
    <mergeCell ref="M7:M9"/>
    <mergeCell ref="N7:N9"/>
    <mergeCell ref="O7:O9"/>
    <mergeCell ref="P29:P31"/>
    <mergeCell ref="F38:F39"/>
    <mergeCell ref="A38:E39"/>
    <mergeCell ref="R38:T38"/>
    <mergeCell ref="R39:T39"/>
    <mergeCell ref="H38:Q38"/>
    <mergeCell ref="H39:Q39"/>
    <mergeCell ref="S12:S14"/>
    <mergeCell ref="T12:T14"/>
    <mergeCell ref="A1:T1"/>
    <mergeCell ref="C3:M3"/>
    <mergeCell ref="R37:T37"/>
    <mergeCell ref="L12:L14"/>
    <mergeCell ref="M12:M14"/>
    <mergeCell ref="N12:N14"/>
    <mergeCell ref="O12:O14"/>
    <mergeCell ref="P12:P14"/>
    <mergeCell ref="R12:R14"/>
    <mergeCell ref="P7:P9"/>
    <mergeCell ref="R7:R9"/>
    <mergeCell ref="S7:S9"/>
    <mergeCell ref="T7:T9"/>
    <mergeCell ref="A12:A14"/>
    <mergeCell ref="G12:G14"/>
    <mergeCell ref="H12:H14"/>
  </mergeCells>
  <conditionalFormatting sqref="E7:E9">
    <cfRule type="cellIs" dxfId="77" priority="15" operator="equal">
      <formula>"M"</formula>
    </cfRule>
    <cfRule type="cellIs" dxfId="76" priority="16" operator="equal">
      <formula>"F"</formula>
    </cfRule>
  </conditionalFormatting>
  <conditionalFormatting sqref="E12:E14">
    <cfRule type="cellIs" dxfId="75" priority="11" operator="equal">
      <formula>"M"</formula>
    </cfRule>
    <cfRule type="cellIs" dxfId="74" priority="12" operator="equal">
      <formula>"F"</formula>
    </cfRule>
  </conditionalFormatting>
  <conditionalFormatting sqref="E18:E20">
    <cfRule type="cellIs" dxfId="73" priority="9" operator="equal">
      <formula>"M"</formula>
    </cfRule>
    <cfRule type="cellIs" dxfId="72" priority="10" operator="equal">
      <formula>"F"</formula>
    </cfRule>
  </conditionalFormatting>
  <conditionalFormatting sqref="E23:E25">
    <cfRule type="cellIs" dxfId="71" priority="7" operator="equal">
      <formula>"M"</formula>
    </cfRule>
    <cfRule type="cellIs" dxfId="70" priority="8" operator="equal">
      <formula>"F"</formula>
    </cfRule>
  </conditionalFormatting>
  <conditionalFormatting sqref="E29:E30">
    <cfRule type="cellIs" dxfId="69" priority="5" operator="equal">
      <formula>"M"</formula>
    </cfRule>
    <cfRule type="cellIs" dxfId="68" priority="6" operator="equal">
      <formula>"F"</formula>
    </cfRule>
  </conditionalFormatting>
  <conditionalFormatting sqref="E34:E36">
    <cfRule type="cellIs" dxfId="67" priority="3" operator="equal">
      <formula>"M"</formula>
    </cfRule>
    <cfRule type="cellIs" dxfId="66" priority="4" operator="equal">
      <formula>"F"</formula>
    </cfRule>
  </conditionalFormatting>
  <conditionalFormatting sqref="E31">
    <cfRule type="cellIs" dxfId="65" priority="1" operator="equal">
      <formula>"M"</formula>
    </cfRule>
    <cfRule type="cellIs" dxfId="64" priority="2" operator="equal">
      <formula>"F"</formula>
    </cfRule>
  </conditionalFormatting>
  <dataValidations count="3">
    <dataValidation type="list" allowBlank="1" showInputMessage="1" showErrorMessage="1" sqref="A7:A9 A12:A14 A18:A20 A23:A25 A29:A31 A34:A36" xr:uid="{97CA539D-2DE5-4A59-93BB-C7EA6EF672C6}">
      <formula1>$X$8:$X$15</formula1>
    </dataValidation>
    <dataValidation type="list" allowBlank="1" showInputMessage="1" showErrorMessage="1" sqref="B7:B14 B18:B25 B29:B36" xr:uid="{6B28D383-9ADD-4D91-A377-52893A36D5C0}">
      <formula1>$Y$8:$Y$11</formula1>
    </dataValidation>
    <dataValidation type="list" allowBlank="1" showInputMessage="1" showErrorMessage="1" sqref="E7:E9 E12:E14 E18:E20 E23:E25 E29:E31 E34:E36" xr:uid="{5B1DDCDB-F226-41BF-96E8-A88F04C6D072}">
      <formula1>$Z$8:$Z$10</formula1>
    </dataValidation>
  </dataValidations>
  <pageMargins left="0.23622047244094491" right="0.23622047244094491" top="0.23622047244094491" bottom="0.2362204724409449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3586-EB8E-4664-90A9-4E6D3CA4557E}">
  <dimension ref="A1:Z45"/>
  <sheetViews>
    <sheetView topLeftCell="A23" workbookViewId="0">
      <selection activeCell="V36" sqref="V36"/>
    </sheetView>
  </sheetViews>
  <sheetFormatPr baseColWidth="10" defaultRowHeight="15" x14ac:dyDescent="0.25"/>
  <cols>
    <col min="1" max="1" width="17.42578125" customWidth="1"/>
    <col min="2" max="2" width="8.42578125" customWidth="1"/>
    <col min="3" max="3" width="20.140625" customWidth="1"/>
    <col min="4" max="4" width="13.140625" customWidth="1"/>
    <col min="5" max="5" width="6.28515625" customWidth="1"/>
    <col min="6" max="6" width="18.140625" customWidth="1"/>
    <col min="7" max="7" width="8.7109375" customWidth="1"/>
    <col min="8" max="12" width="3.5703125" customWidth="1"/>
    <col min="13" max="13" width="4.28515625" customWidth="1"/>
    <col min="14" max="16" width="3.5703125" customWidth="1"/>
    <col min="17" max="17" width="1.5703125" customWidth="1"/>
    <col min="18" max="20" width="4.85546875" customWidth="1"/>
    <col min="24" max="26" width="10.85546875" hidden="1" customWidth="1"/>
  </cols>
  <sheetData>
    <row r="1" spans="1:26" ht="18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6" ht="5.0999999999999996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27" thickBot="1" x14ac:dyDescent="0.45">
      <c r="A3" s="1"/>
      <c r="B3" s="1"/>
      <c r="C3" s="38">
        <v>44633</v>
      </c>
      <c r="D3" s="39"/>
      <c r="E3" s="39"/>
      <c r="F3" s="39"/>
      <c r="G3" s="39"/>
      <c r="H3" s="39"/>
      <c r="I3" s="39"/>
      <c r="J3" s="39"/>
      <c r="K3" s="39"/>
      <c r="L3" s="39"/>
      <c r="M3" s="40"/>
      <c r="N3" s="1"/>
      <c r="O3" s="1"/>
      <c r="P3" s="1"/>
      <c r="Q3" s="1"/>
      <c r="R3" s="1"/>
      <c r="S3" s="1"/>
      <c r="T3" s="1"/>
    </row>
    <row r="4" spans="1:26" ht="11.45" customHeight="1" x14ac:dyDescent="0.25"/>
    <row r="5" spans="1:26" x14ac:dyDescent="0.25">
      <c r="H5" s="57" t="s">
        <v>7</v>
      </c>
      <c r="I5" s="57"/>
      <c r="J5" s="57"/>
      <c r="K5" s="57" t="s">
        <v>8</v>
      </c>
      <c r="L5" s="57"/>
      <c r="M5" s="57"/>
      <c r="N5" s="57" t="s">
        <v>9</v>
      </c>
      <c r="O5" s="57"/>
      <c r="P5" s="57"/>
      <c r="R5" s="58" t="s">
        <v>1</v>
      </c>
      <c r="S5" s="58"/>
      <c r="T5" s="58"/>
    </row>
    <row r="6" spans="1:26" ht="15.75" thickBot="1" x14ac:dyDescent="0.3">
      <c r="A6" s="7" t="s">
        <v>5</v>
      </c>
      <c r="B6" s="7" t="s">
        <v>23</v>
      </c>
      <c r="C6" s="7" t="s">
        <v>4</v>
      </c>
      <c r="D6" s="7" t="s">
        <v>3</v>
      </c>
      <c r="E6" s="7" t="s">
        <v>6</v>
      </c>
      <c r="F6" s="7" t="s">
        <v>2</v>
      </c>
      <c r="G6" s="1" t="s">
        <v>0</v>
      </c>
      <c r="H6" s="22">
        <v>1</v>
      </c>
      <c r="I6" s="22">
        <v>2</v>
      </c>
      <c r="J6" s="22">
        <v>3</v>
      </c>
      <c r="K6" s="22">
        <v>4</v>
      </c>
      <c r="L6" s="22">
        <v>5</v>
      </c>
      <c r="M6" s="22">
        <v>6</v>
      </c>
      <c r="N6" s="22">
        <v>7</v>
      </c>
      <c r="O6" s="22">
        <v>8</v>
      </c>
      <c r="P6" s="22">
        <v>9</v>
      </c>
      <c r="R6" s="3">
        <v>1</v>
      </c>
      <c r="S6" s="3">
        <v>2</v>
      </c>
      <c r="T6" s="3">
        <v>3</v>
      </c>
    </row>
    <row r="7" spans="1:26" ht="17.100000000000001" customHeight="1" x14ac:dyDescent="0.25">
      <c r="A7" s="47" t="s">
        <v>12</v>
      </c>
      <c r="B7" s="52" t="s">
        <v>17</v>
      </c>
      <c r="C7" s="11" t="s">
        <v>68</v>
      </c>
      <c r="D7" s="12" t="s">
        <v>69</v>
      </c>
      <c r="E7" s="12" t="s">
        <v>21</v>
      </c>
      <c r="F7" s="18"/>
      <c r="G7" s="48" t="s">
        <v>22</v>
      </c>
      <c r="H7" s="55">
        <v>4</v>
      </c>
      <c r="I7" s="56">
        <v>4</v>
      </c>
      <c r="J7" s="46">
        <v>4</v>
      </c>
      <c r="K7" s="55">
        <v>4</v>
      </c>
      <c r="L7" s="56">
        <v>4</v>
      </c>
      <c r="M7" s="46">
        <v>4</v>
      </c>
      <c r="N7" s="56">
        <v>4</v>
      </c>
      <c r="O7" s="56">
        <v>4</v>
      </c>
      <c r="P7" s="46">
        <v>4</v>
      </c>
      <c r="Q7" s="2"/>
      <c r="R7" s="36" t="str">
        <f>IF(SUM(H10:J10)&gt;SUM(H11:J11),"1",IF(SUM(H10:J10)=SUM(H11:J11),"0,5","0"))</f>
        <v>1</v>
      </c>
      <c r="S7" s="36" t="str">
        <f>IF(SUM(K10:M10)&gt;SUM(K11:M11),"1",IF(SUM(K10:M10)=SUM(K11:M11),"0,5","0"))</f>
        <v>1</v>
      </c>
      <c r="T7" s="36" t="str">
        <f>IF(SUM(N10:P10)&gt;SUM(N11:P11),"1",IF(SUM(N10:PL10)=SUM(N11:P11),"0,5","0"))</f>
        <v>1</v>
      </c>
    </row>
    <row r="8" spans="1:26" ht="17.100000000000001" customHeight="1" x14ac:dyDescent="0.25">
      <c r="A8" s="47"/>
      <c r="B8" s="53"/>
      <c r="C8" s="13" t="s">
        <v>70</v>
      </c>
      <c r="D8" s="14" t="s">
        <v>71</v>
      </c>
      <c r="E8" s="14" t="s">
        <v>21</v>
      </c>
      <c r="F8" s="19"/>
      <c r="G8" s="49"/>
      <c r="H8" s="50"/>
      <c r="I8" s="42"/>
      <c r="J8" s="44"/>
      <c r="K8" s="50"/>
      <c r="L8" s="42"/>
      <c r="M8" s="44"/>
      <c r="N8" s="42"/>
      <c r="O8" s="42"/>
      <c r="P8" s="44"/>
      <c r="Q8" s="2"/>
      <c r="R8" s="36"/>
      <c r="S8" s="36"/>
      <c r="T8" s="36"/>
      <c r="X8" t="s">
        <v>30</v>
      </c>
      <c r="Y8" t="s">
        <v>30</v>
      </c>
      <c r="Z8" t="s">
        <v>30</v>
      </c>
    </row>
    <row r="9" spans="1:26" ht="17.100000000000001" customHeight="1" thickBot="1" x14ac:dyDescent="0.3">
      <c r="A9" s="47"/>
      <c r="B9" s="53"/>
      <c r="C9" s="15"/>
      <c r="D9" s="16"/>
      <c r="E9" s="16" t="s">
        <v>30</v>
      </c>
      <c r="F9" s="20"/>
      <c r="G9" s="49"/>
      <c r="H9" s="51"/>
      <c r="I9" s="43"/>
      <c r="J9" s="45"/>
      <c r="K9" s="51"/>
      <c r="L9" s="43"/>
      <c r="M9" s="45"/>
      <c r="N9" s="43"/>
      <c r="O9" s="43"/>
      <c r="P9" s="45"/>
      <c r="Q9" s="2"/>
      <c r="R9" s="36"/>
      <c r="S9" s="36"/>
      <c r="T9" s="36"/>
      <c r="X9" t="s">
        <v>10</v>
      </c>
      <c r="Y9" t="s">
        <v>17</v>
      </c>
      <c r="Z9" t="s">
        <v>20</v>
      </c>
    </row>
    <row r="10" spans="1:26" ht="21.6" hidden="1" customHeight="1" x14ac:dyDescent="0.25">
      <c r="A10" s="21"/>
      <c r="B10" s="53"/>
      <c r="C10" s="17"/>
      <c r="D10" s="17"/>
      <c r="E10" s="17"/>
      <c r="F10" s="17"/>
      <c r="G10" s="2"/>
      <c r="H10" s="4">
        <f t="shared" ref="H10:P10" si="0">IF(ISBLANK(H7),"-",IF(H7&lt;=H12,1,0))</f>
        <v>1</v>
      </c>
      <c r="I10" s="5">
        <f t="shared" si="0"/>
        <v>1</v>
      </c>
      <c r="J10" s="6">
        <f t="shared" si="0"/>
        <v>1</v>
      </c>
      <c r="K10" s="4">
        <f t="shared" si="0"/>
        <v>1</v>
      </c>
      <c r="L10" s="5">
        <f t="shared" si="0"/>
        <v>1</v>
      </c>
      <c r="M10" s="6">
        <f t="shared" si="0"/>
        <v>1</v>
      </c>
      <c r="N10" s="5">
        <f t="shared" si="0"/>
        <v>1</v>
      </c>
      <c r="O10" s="5">
        <f t="shared" si="0"/>
        <v>1</v>
      </c>
      <c r="P10" s="6">
        <f t="shared" si="0"/>
        <v>1</v>
      </c>
      <c r="Q10" s="2"/>
      <c r="R10" s="23"/>
      <c r="S10" s="23"/>
      <c r="T10" s="23"/>
      <c r="X10" t="s">
        <v>14</v>
      </c>
      <c r="Y10" t="s">
        <v>18</v>
      </c>
      <c r="Z10" t="s">
        <v>21</v>
      </c>
    </row>
    <row r="11" spans="1:26" ht="21.6" hidden="1" customHeight="1" thickBot="1" x14ac:dyDescent="0.3">
      <c r="A11" s="21"/>
      <c r="B11" s="53"/>
      <c r="C11" s="17"/>
      <c r="D11" s="17"/>
      <c r="E11" s="17"/>
      <c r="F11" s="17"/>
      <c r="G11" s="2"/>
      <c r="H11" s="4">
        <f t="shared" ref="H11:P11" si="1">IF(ISBLANK(H12),"-",IF(H12&lt;=H7,1,0))</f>
        <v>0</v>
      </c>
      <c r="I11" s="5">
        <f t="shared" si="1"/>
        <v>0</v>
      </c>
      <c r="J11" s="6">
        <f t="shared" si="1"/>
        <v>0</v>
      </c>
      <c r="K11" s="4">
        <f t="shared" si="1"/>
        <v>0</v>
      </c>
      <c r="L11" s="5">
        <f t="shared" si="1"/>
        <v>0</v>
      </c>
      <c r="M11" s="6">
        <f t="shared" si="1"/>
        <v>0</v>
      </c>
      <c r="N11" s="5">
        <f t="shared" si="1"/>
        <v>0</v>
      </c>
      <c r="O11" s="5">
        <f t="shared" si="1"/>
        <v>0</v>
      </c>
      <c r="P11" s="6">
        <f t="shared" si="1"/>
        <v>0</v>
      </c>
      <c r="Q11" s="2"/>
      <c r="R11" s="23"/>
      <c r="S11" s="23"/>
      <c r="T11" s="23"/>
      <c r="X11" t="s">
        <v>15</v>
      </c>
      <c r="Y11" t="s">
        <v>19</v>
      </c>
    </row>
    <row r="12" spans="1:26" ht="17.100000000000001" customHeight="1" x14ac:dyDescent="0.25">
      <c r="A12" s="47" t="s">
        <v>11</v>
      </c>
      <c r="B12" s="53"/>
      <c r="C12" s="11" t="s">
        <v>61</v>
      </c>
      <c r="D12" s="12" t="s">
        <v>62</v>
      </c>
      <c r="E12" s="12" t="s">
        <v>20</v>
      </c>
      <c r="F12" s="18"/>
      <c r="G12" s="48" t="s">
        <v>22</v>
      </c>
      <c r="H12" s="50">
        <v>6</v>
      </c>
      <c r="I12" s="42">
        <v>6</v>
      </c>
      <c r="J12" s="44">
        <v>6</v>
      </c>
      <c r="K12" s="50">
        <v>6</v>
      </c>
      <c r="L12" s="42">
        <v>6</v>
      </c>
      <c r="M12" s="44">
        <v>6</v>
      </c>
      <c r="N12" s="42">
        <v>6</v>
      </c>
      <c r="O12" s="42">
        <v>6</v>
      </c>
      <c r="P12" s="44">
        <v>6</v>
      </c>
      <c r="Q12" s="2"/>
      <c r="R12" s="36" t="str">
        <f>IF(SUM(H11:J11)&gt;SUM(H10:J10),"1",IF(SUM(H11:J11)=SUM(H10:J10),"0,5","0"))</f>
        <v>0</v>
      </c>
      <c r="S12" s="36" t="str">
        <f>IF(SUM(K11:M11)&gt;SUM(K10:M10),"1",IF(SUM(K11:M11)=SUM(K10:M10),"0,5","0"))</f>
        <v>0</v>
      </c>
      <c r="T12" s="36" t="str">
        <f>IF(SUM(N11:P11)&gt;SUM(N10:P10),"1",IF(SUM(N11:P11)=SUM(N10:P10),"0,5","0"))</f>
        <v>0</v>
      </c>
      <c r="X12" t="s">
        <v>11</v>
      </c>
    </row>
    <row r="13" spans="1:26" ht="17.100000000000001" customHeight="1" x14ac:dyDescent="0.25">
      <c r="A13" s="47"/>
      <c r="B13" s="53"/>
      <c r="C13" s="13" t="s">
        <v>61</v>
      </c>
      <c r="D13" s="14" t="s">
        <v>63</v>
      </c>
      <c r="E13" s="14" t="s">
        <v>21</v>
      </c>
      <c r="F13" s="19"/>
      <c r="G13" s="49"/>
      <c r="H13" s="50"/>
      <c r="I13" s="42"/>
      <c r="J13" s="44"/>
      <c r="K13" s="50"/>
      <c r="L13" s="42"/>
      <c r="M13" s="44"/>
      <c r="N13" s="42"/>
      <c r="O13" s="42"/>
      <c r="P13" s="44"/>
      <c r="Q13" s="2"/>
      <c r="R13" s="36"/>
      <c r="S13" s="36"/>
      <c r="T13" s="36"/>
      <c r="X13" t="s">
        <v>16</v>
      </c>
    </row>
    <row r="14" spans="1:26" ht="17.100000000000001" customHeight="1" thickBot="1" x14ac:dyDescent="0.3">
      <c r="A14" s="47"/>
      <c r="B14" s="54"/>
      <c r="C14" s="15"/>
      <c r="D14" s="16"/>
      <c r="E14" s="16" t="s">
        <v>30</v>
      </c>
      <c r="F14" s="20"/>
      <c r="G14" s="49"/>
      <c r="H14" s="51"/>
      <c r="I14" s="43"/>
      <c r="J14" s="45"/>
      <c r="K14" s="51"/>
      <c r="L14" s="43"/>
      <c r="M14" s="45"/>
      <c r="N14" s="43"/>
      <c r="O14" s="43"/>
      <c r="P14" s="45"/>
      <c r="Q14" s="2"/>
      <c r="R14" s="36"/>
      <c r="S14" s="36"/>
      <c r="T14" s="36"/>
      <c r="X14" t="s">
        <v>12</v>
      </c>
    </row>
    <row r="15" spans="1:26" x14ac:dyDescent="0.25">
      <c r="X15" t="s">
        <v>13</v>
      </c>
    </row>
    <row r="16" spans="1:26" x14ac:dyDescent="0.25">
      <c r="H16" s="57" t="s">
        <v>7</v>
      </c>
      <c r="I16" s="57"/>
      <c r="J16" s="57"/>
      <c r="K16" s="57" t="s">
        <v>8</v>
      </c>
      <c r="L16" s="57"/>
      <c r="M16" s="57"/>
      <c r="N16" s="57" t="s">
        <v>9</v>
      </c>
      <c r="O16" s="57"/>
      <c r="P16" s="57"/>
      <c r="R16" s="58" t="s">
        <v>1</v>
      </c>
      <c r="S16" s="58"/>
      <c r="T16" s="58"/>
    </row>
    <row r="17" spans="1:20" ht="15.75" thickBot="1" x14ac:dyDescent="0.3">
      <c r="A17" s="7" t="s">
        <v>5</v>
      </c>
      <c r="B17" s="7" t="s">
        <v>23</v>
      </c>
      <c r="C17" s="7" t="s">
        <v>4</v>
      </c>
      <c r="D17" s="7" t="s">
        <v>3</v>
      </c>
      <c r="E17" s="7" t="s">
        <v>6</v>
      </c>
      <c r="F17" s="7" t="s">
        <v>2</v>
      </c>
      <c r="G17" s="1" t="s">
        <v>0</v>
      </c>
      <c r="H17" s="22">
        <v>1</v>
      </c>
      <c r="I17" s="22">
        <v>2</v>
      </c>
      <c r="J17" s="22">
        <v>3</v>
      </c>
      <c r="K17" s="22">
        <v>4</v>
      </c>
      <c r="L17" s="22">
        <v>5</v>
      </c>
      <c r="M17" s="22">
        <v>6</v>
      </c>
      <c r="N17" s="22">
        <v>7</v>
      </c>
      <c r="O17" s="22">
        <v>8</v>
      </c>
      <c r="P17" s="22">
        <v>9</v>
      </c>
      <c r="R17" s="3">
        <v>1</v>
      </c>
      <c r="S17" s="3">
        <v>2</v>
      </c>
      <c r="T17" s="3">
        <v>3</v>
      </c>
    </row>
    <row r="18" spans="1:20" s="2" customFormat="1" ht="17.100000000000001" customHeight="1" x14ac:dyDescent="0.25">
      <c r="A18" s="47" t="str">
        <f>A7</f>
        <v>SAVOIE</v>
      </c>
      <c r="B18" s="52" t="s">
        <v>18</v>
      </c>
      <c r="C18" s="11" t="s">
        <v>34</v>
      </c>
      <c r="D18" s="12" t="s">
        <v>35</v>
      </c>
      <c r="E18" s="12" t="s">
        <v>20</v>
      </c>
      <c r="F18" s="18"/>
      <c r="G18" s="48" t="s">
        <v>22</v>
      </c>
      <c r="H18" s="55">
        <v>6</v>
      </c>
      <c r="I18" s="56">
        <v>5</v>
      </c>
      <c r="J18" s="46">
        <v>4</v>
      </c>
      <c r="K18" s="55">
        <v>7</v>
      </c>
      <c r="L18" s="56">
        <v>5</v>
      </c>
      <c r="M18" s="46">
        <v>8</v>
      </c>
      <c r="N18" s="56">
        <v>5</v>
      </c>
      <c r="O18" s="56">
        <v>3</v>
      </c>
      <c r="P18" s="46">
        <v>5</v>
      </c>
      <c r="R18" s="36" t="str">
        <f>IF(SUM(H21:J21)&gt;SUM(H22:J22),"1",IF(SUM(H21:J21)=SUM(H22:J22),"0,5","0"))</f>
        <v>1</v>
      </c>
      <c r="S18" s="36" t="str">
        <f>IF(SUM(K21:M21)&gt;SUM(K22:M22),"1",IF(SUM(K21:M21)=SUM(K22:M22),"0,5","0"))</f>
        <v>0</v>
      </c>
      <c r="T18" s="36" t="str">
        <f>IF(SUM(N21:P21)&gt;SUM(N22:P22),"1",IF(SUM(N21:PL21)=SUM(N22:P22),"0,5","0"))</f>
        <v>1</v>
      </c>
    </row>
    <row r="19" spans="1:20" s="2" customFormat="1" ht="17.100000000000001" customHeight="1" x14ac:dyDescent="0.25">
      <c r="A19" s="47"/>
      <c r="B19" s="53"/>
      <c r="C19" s="13" t="s">
        <v>36</v>
      </c>
      <c r="D19" s="14" t="s">
        <v>37</v>
      </c>
      <c r="E19" s="14" t="s">
        <v>21</v>
      </c>
      <c r="F19" s="19"/>
      <c r="G19" s="49"/>
      <c r="H19" s="50"/>
      <c r="I19" s="42"/>
      <c r="J19" s="44"/>
      <c r="K19" s="50"/>
      <c r="L19" s="42"/>
      <c r="M19" s="44"/>
      <c r="N19" s="42"/>
      <c r="O19" s="42"/>
      <c r="P19" s="44"/>
      <c r="R19" s="36"/>
      <c r="S19" s="36"/>
      <c r="T19" s="36"/>
    </row>
    <row r="20" spans="1:20" s="2" customFormat="1" ht="17.100000000000001" customHeight="1" thickBot="1" x14ac:dyDescent="0.3">
      <c r="A20" s="47"/>
      <c r="B20" s="53"/>
      <c r="C20" s="15"/>
      <c r="D20" s="16"/>
      <c r="E20" s="16" t="s">
        <v>30</v>
      </c>
      <c r="F20" s="20"/>
      <c r="G20" s="49"/>
      <c r="H20" s="51"/>
      <c r="I20" s="43"/>
      <c r="J20" s="45"/>
      <c r="K20" s="51"/>
      <c r="L20" s="43"/>
      <c r="M20" s="45"/>
      <c r="N20" s="43"/>
      <c r="O20" s="43"/>
      <c r="P20" s="45"/>
      <c r="R20" s="36"/>
      <c r="S20" s="36"/>
      <c r="T20" s="36"/>
    </row>
    <row r="21" spans="1:20" s="2" customFormat="1" ht="21.6" hidden="1" customHeight="1" x14ac:dyDescent="0.3">
      <c r="A21" s="21"/>
      <c r="B21" s="53"/>
      <c r="C21" s="17"/>
      <c r="D21" s="17"/>
      <c r="E21" s="17"/>
      <c r="F21" s="17"/>
      <c r="H21" s="4">
        <f t="shared" ref="H21:P21" si="2">IF(ISBLANK(H18),"-",IF(H18&lt;=H23,1,0))</f>
        <v>0</v>
      </c>
      <c r="I21" s="5">
        <f t="shared" si="2"/>
        <v>1</v>
      </c>
      <c r="J21" s="6">
        <f t="shared" si="2"/>
        <v>1</v>
      </c>
      <c r="K21" s="4">
        <f t="shared" si="2"/>
        <v>0</v>
      </c>
      <c r="L21" s="5">
        <f t="shared" si="2"/>
        <v>1</v>
      </c>
      <c r="M21" s="6">
        <f t="shared" si="2"/>
        <v>0</v>
      </c>
      <c r="N21" s="5">
        <f t="shared" si="2"/>
        <v>1</v>
      </c>
      <c r="O21" s="5">
        <f t="shared" si="2"/>
        <v>1</v>
      </c>
      <c r="P21" s="6">
        <f t="shared" si="2"/>
        <v>1</v>
      </c>
      <c r="R21" s="23"/>
      <c r="S21" s="23"/>
      <c r="T21" s="23"/>
    </row>
    <row r="22" spans="1:20" s="2" customFormat="1" ht="21.6" hidden="1" customHeight="1" thickBot="1" x14ac:dyDescent="0.3">
      <c r="A22" s="21"/>
      <c r="B22" s="53"/>
      <c r="C22" s="17"/>
      <c r="D22" s="17"/>
      <c r="E22" s="17"/>
      <c r="F22" s="17"/>
      <c r="H22" s="4">
        <f t="shared" ref="H22:P22" si="3">IF(ISBLANK(H23),"-",IF(H23&lt;=H18,1,0))</f>
        <v>1</v>
      </c>
      <c r="I22" s="5">
        <f t="shared" si="3"/>
        <v>0</v>
      </c>
      <c r="J22" s="6">
        <f t="shared" si="3"/>
        <v>0</v>
      </c>
      <c r="K22" s="4">
        <f t="shared" si="3"/>
        <v>1</v>
      </c>
      <c r="L22" s="5">
        <f t="shared" si="3"/>
        <v>0</v>
      </c>
      <c r="M22" s="6">
        <f t="shared" si="3"/>
        <v>1</v>
      </c>
      <c r="N22" s="5">
        <f t="shared" si="3"/>
        <v>1</v>
      </c>
      <c r="O22" s="5">
        <f t="shared" si="3"/>
        <v>0</v>
      </c>
      <c r="P22" s="6">
        <f t="shared" si="3"/>
        <v>0</v>
      </c>
      <c r="R22" s="23"/>
      <c r="S22" s="23"/>
      <c r="T22" s="23"/>
    </row>
    <row r="23" spans="1:20" s="2" customFormat="1" ht="17.100000000000001" customHeight="1" x14ac:dyDescent="0.25">
      <c r="A23" s="47" t="str">
        <f>A12</f>
        <v>ISERE</v>
      </c>
      <c r="B23" s="53"/>
      <c r="C23" s="11" t="s">
        <v>64</v>
      </c>
      <c r="D23" s="12" t="s">
        <v>65</v>
      </c>
      <c r="E23" s="12" t="s">
        <v>21</v>
      </c>
      <c r="F23" s="18"/>
      <c r="G23" s="48" t="s">
        <v>22</v>
      </c>
      <c r="H23" s="50">
        <v>4</v>
      </c>
      <c r="I23" s="42">
        <v>7</v>
      </c>
      <c r="J23" s="44">
        <v>5</v>
      </c>
      <c r="K23" s="50">
        <v>3</v>
      </c>
      <c r="L23" s="42">
        <v>6</v>
      </c>
      <c r="M23" s="44">
        <v>6</v>
      </c>
      <c r="N23" s="42">
        <v>5</v>
      </c>
      <c r="O23" s="42">
        <v>4</v>
      </c>
      <c r="P23" s="44">
        <v>6</v>
      </c>
      <c r="R23" s="36" t="str">
        <f>IF(SUM(H22:J22)&gt;SUM(H21:J21),"1",IF(SUM(H22:J22)=SUM(H21:J21),"0,5","0"))</f>
        <v>0</v>
      </c>
      <c r="S23" s="36" t="str">
        <f>IF(SUM(K22:M22)&gt;SUM(K21:M21),"1",IF(SUM(K22:M22)=SUM(K21:M21),"0,5","0"))</f>
        <v>1</v>
      </c>
      <c r="T23" s="36" t="str">
        <f>IF(SUM(N22:P22)&gt;SUM(N21:P21),"1",IF(SUM(N22:P22)=SUM(N21:P21),"0,5","0"))</f>
        <v>0</v>
      </c>
    </row>
    <row r="24" spans="1:20" s="2" customFormat="1" ht="17.100000000000001" customHeight="1" x14ac:dyDescent="0.25">
      <c r="A24" s="47"/>
      <c r="B24" s="53"/>
      <c r="C24" s="13" t="s">
        <v>66</v>
      </c>
      <c r="D24" s="14" t="s">
        <v>67</v>
      </c>
      <c r="E24" s="14" t="s">
        <v>21</v>
      </c>
      <c r="F24" s="19"/>
      <c r="G24" s="49"/>
      <c r="H24" s="50"/>
      <c r="I24" s="42"/>
      <c r="J24" s="44"/>
      <c r="K24" s="50"/>
      <c r="L24" s="42"/>
      <c r="M24" s="44"/>
      <c r="N24" s="42"/>
      <c r="O24" s="42"/>
      <c r="P24" s="44"/>
      <c r="R24" s="36"/>
      <c r="S24" s="36"/>
      <c r="T24" s="36"/>
    </row>
    <row r="25" spans="1:20" s="2" customFormat="1" ht="17.100000000000001" customHeight="1" thickBot="1" x14ac:dyDescent="0.3">
      <c r="A25" s="47"/>
      <c r="B25" s="54"/>
      <c r="C25" s="15"/>
      <c r="D25" s="16"/>
      <c r="E25" s="16" t="s">
        <v>30</v>
      </c>
      <c r="F25" s="20"/>
      <c r="G25" s="49"/>
      <c r="H25" s="51"/>
      <c r="I25" s="43"/>
      <c r="J25" s="45"/>
      <c r="K25" s="51"/>
      <c r="L25" s="43"/>
      <c r="M25" s="45"/>
      <c r="N25" s="43"/>
      <c r="O25" s="43"/>
      <c r="P25" s="45"/>
      <c r="R25" s="36"/>
      <c r="S25" s="36"/>
      <c r="T25" s="36"/>
    </row>
    <row r="27" spans="1:20" x14ac:dyDescent="0.25">
      <c r="H27" s="57" t="s">
        <v>7</v>
      </c>
      <c r="I27" s="57"/>
      <c r="J27" s="57"/>
      <c r="K27" s="57" t="s">
        <v>8</v>
      </c>
      <c r="L27" s="57"/>
      <c r="M27" s="57"/>
      <c r="N27" s="57" t="s">
        <v>9</v>
      </c>
      <c r="O27" s="57"/>
      <c r="P27" s="57"/>
      <c r="R27" s="58" t="s">
        <v>1</v>
      </c>
      <c r="S27" s="58"/>
      <c r="T27" s="58"/>
    </row>
    <row r="28" spans="1:20" ht="15.75" thickBot="1" x14ac:dyDescent="0.3">
      <c r="A28" s="7" t="s">
        <v>5</v>
      </c>
      <c r="B28" s="7" t="s">
        <v>23</v>
      </c>
      <c r="C28" s="7" t="s">
        <v>4</v>
      </c>
      <c r="D28" s="7" t="s">
        <v>3</v>
      </c>
      <c r="E28" s="7" t="s">
        <v>6</v>
      </c>
      <c r="F28" s="7" t="s">
        <v>2</v>
      </c>
      <c r="G28" s="1" t="s">
        <v>0</v>
      </c>
      <c r="H28" s="22">
        <v>1</v>
      </c>
      <c r="I28" s="22">
        <v>2</v>
      </c>
      <c r="J28" s="22">
        <v>3</v>
      </c>
      <c r="K28" s="22">
        <v>4</v>
      </c>
      <c r="L28" s="22">
        <v>5</v>
      </c>
      <c r="M28" s="22">
        <v>6</v>
      </c>
      <c r="N28" s="22">
        <v>7</v>
      </c>
      <c r="O28" s="22">
        <v>8</v>
      </c>
      <c r="P28" s="22">
        <v>9</v>
      </c>
      <c r="R28" s="3">
        <v>1</v>
      </c>
      <c r="S28" s="3">
        <v>2</v>
      </c>
      <c r="T28" s="3">
        <v>3</v>
      </c>
    </row>
    <row r="29" spans="1:20" ht="17.100000000000001" customHeight="1" x14ac:dyDescent="0.25">
      <c r="A29" s="47" t="str">
        <f>A7</f>
        <v>SAVOIE</v>
      </c>
      <c r="B29" s="52" t="s">
        <v>19</v>
      </c>
      <c r="C29" s="11" t="s">
        <v>72</v>
      </c>
      <c r="D29" s="12" t="s">
        <v>73</v>
      </c>
      <c r="E29" s="12" t="s">
        <v>20</v>
      </c>
      <c r="F29" s="18"/>
      <c r="G29" s="48" t="s">
        <v>22</v>
      </c>
      <c r="H29" s="55">
        <v>4</v>
      </c>
      <c r="I29" s="56">
        <v>6</v>
      </c>
      <c r="J29" s="46">
        <v>7</v>
      </c>
      <c r="K29" s="55">
        <v>7</v>
      </c>
      <c r="L29" s="56">
        <v>6</v>
      </c>
      <c r="M29" s="61">
        <v>4</v>
      </c>
      <c r="N29" s="56">
        <v>6</v>
      </c>
      <c r="O29" s="56">
        <v>7</v>
      </c>
      <c r="P29" s="46">
        <v>6</v>
      </c>
      <c r="Q29" s="2"/>
      <c r="R29" s="36" t="str">
        <f>IF(SUM(H32:J32)&gt;SUM(H33:J33),"1",IF(SUM(H32:J32)=SUM(H33:J33),"0,5","0"))</f>
        <v>0</v>
      </c>
      <c r="S29" s="36" t="str">
        <f>IF(SUM(K32:M32)&gt;SUM(K33:M33),"1",IF(SUM(K32:M32)=SUM(K33:M33),"0,5","0"))</f>
        <v>0</v>
      </c>
      <c r="T29" s="36" t="str">
        <f>IF(SUM(N32:P32)&gt;SUM(N33:P33),"1",IF(SUM(N32:PL32)=SUM(N33:P33),"0,5","0"))</f>
        <v>0</v>
      </c>
    </row>
    <row r="30" spans="1:20" ht="17.100000000000001" customHeight="1" x14ac:dyDescent="0.25">
      <c r="A30" s="47"/>
      <c r="B30" s="53"/>
      <c r="C30" s="13" t="s">
        <v>74</v>
      </c>
      <c r="D30" s="14" t="s">
        <v>75</v>
      </c>
      <c r="E30" s="14" t="s">
        <v>20</v>
      </c>
      <c r="F30" s="19"/>
      <c r="G30" s="49"/>
      <c r="H30" s="50"/>
      <c r="I30" s="42"/>
      <c r="J30" s="44"/>
      <c r="K30" s="50"/>
      <c r="L30" s="42"/>
      <c r="M30" s="62"/>
      <c r="N30" s="42"/>
      <c r="O30" s="42"/>
      <c r="P30" s="44"/>
      <c r="Q30" s="2"/>
      <c r="R30" s="36"/>
      <c r="S30" s="36"/>
      <c r="T30" s="36"/>
    </row>
    <row r="31" spans="1:20" ht="17.100000000000001" customHeight="1" thickBot="1" x14ac:dyDescent="0.3">
      <c r="A31" s="47"/>
      <c r="B31" s="53"/>
      <c r="C31" s="15"/>
      <c r="D31" s="16"/>
      <c r="E31" s="16" t="s">
        <v>30</v>
      </c>
      <c r="F31" s="20"/>
      <c r="G31" s="49"/>
      <c r="H31" s="51"/>
      <c r="I31" s="43"/>
      <c r="J31" s="45"/>
      <c r="K31" s="51"/>
      <c r="L31" s="43"/>
      <c r="M31" s="63"/>
      <c r="N31" s="43"/>
      <c r="O31" s="43"/>
      <c r="P31" s="45"/>
      <c r="Q31" s="2"/>
      <c r="R31" s="36"/>
      <c r="S31" s="36"/>
      <c r="T31" s="36"/>
    </row>
    <row r="32" spans="1:20" ht="21.6" hidden="1" customHeight="1" x14ac:dyDescent="0.25">
      <c r="A32" s="21"/>
      <c r="B32" s="53"/>
      <c r="C32" s="17"/>
      <c r="D32" s="17"/>
      <c r="E32" s="17"/>
      <c r="F32" s="17"/>
      <c r="G32" s="2"/>
      <c r="H32" s="4">
        <f t="shared" ref="H32:P32" si="4">IF(ISBLANK(H29),"-",IF(H29&lt;=H34,1,0))</f>
        <v>1</v>
      </c>
      <c r="I32" s="5">
        <f t="shared" si="4"/>
        <v>0</v>
      </c>
      <c r="J32" s="6">
        <f t="shared" si="4"/>
        <v>0</v>
      </c>
      <c r="K32" s="4">
        <f t="shared" si="4"/>
        <v>0</v>
      </c>
      <c r="L32" s="5">
        <f t="shared" si="4"/>
        <v>0</v>
      </c>
      <c r="M32" s="6">
        <f t="shared" si="4"/>
        <v>1</v>
      </c>
      <c r="N32" s="5">
        <f t="shared" si="4"/>
        <v>1</v>
      </c>
      <c r="O32" s="5">
        <f t="shared" si="4"/>
        <v>0</v>
      </c>
      <c r="P32" s="6">
        <f t="shared" si="4"/>
        <v>0</v>
      </c>
      <c r="Q32" s="2"/>
      <c r="R32" s="23"/>
      <c r="S32" s="23"/>
      <c r="T32" s="23"/>
    </row>
    <row r="33" spans="1:20" ht="21.6" hidden="1" customHeight="1" thickBot="1" x14ac:dyDescent="0.3">
      <c r="A33" s="21"/>
      <c r="B33" s="53"/>
      <c r="C33" s="17"/>
      <c r="D33" s="17"/>
      <c r="E33" s="17"/>
      <c r="F33" s="17"/>
      <c r="G33" s="2"/>
      <c r="H33" s="4">
        <f t="shared" ref="H33:P33" si="5">IF(ISBLANK(H34),"-",IF(H34&lt;=H29,1,0))</f>
        <v>0</v>
      </c>
      <c r="I33" s="5">
        <f t="shared" si="5"/>
        <v>1</v>
      </c>
      <c r="J33" s="6">
        <f t="shared" si="5"/>
        <v>1</v>
      </c>
      <c r="K33" s="4">
        <f t="shared" si="5"/>
        <v>1</v>
      </c>
      <c r="L33" s="5">
        <f t="shared" si="5"/>
        <v>1</v>
      </c>
      <c r="M33" s="6">
        <f t="shared" si="5"/>
        <v>1</v>
      </c>
      <c r="N33" s="5">
        <f t="shared" si="5"/>
        <v>0</v>
      </c>
      <c r="O33" s="5">
        <f t="shared" si="5"/>
        <v>1</v>
      </c>
      <c r="P33" s="6">
        <f t="shared" si="5"/>
        <v>1</v>
      </c>
      <c r="Q33" s="2"/>
      <c r="R33" s="23"/>
      <c r="S33" s="23"/>
      <c r="T33" s="23"/>
    </row>
    <row r="34" spans="1:20" ht="17.100000000000001" customHeight="1" x14ac:dyDescent="0.25">
      <c r="A34" s="47" t="str">
        <f>A12</f>
        <v>ISERE</v>
      </c>
      <c r="B34" s="53"/>
      <c r="C34" s="11" t="s">
        <v>76</v>
      </c>
      <c r="D34" s="12" t="s">
        <v>42</v>
      </c>
      <c r="E34" s="12" t="s">
        <v>21</v>
      </c>
      <c r="F34" s="18"/>
      <c r="G34" s="48" t="s">
        <v>22</v>
      </c>
      <c r="H34" s="50">
        <v>5</v>
      </c>
      <c r="I34" s="42">
        <v>3</v>
      </c>
      <c r="J34" s="44">
        <v>4</v>
      </c>
      <c r="K34" s="50">
        <v>5</v>
      </c>
      <c r="L34" s="42">
        <v>5</v>
      </c>
      <c r="M34" s="61">
        <v>4</v>
      </c>
      <c r="N34" s="42">
        <v>7</v>
      </c>
      <c r="O34" s="42">
        <v>5</v>
      </c>
      <c r="P34" s="44">
        <v>5</v>
      </c>
      <c r="Q34" s="2"/>
      <c r="R34" s="36" t="str">
        <f>IF(SUM(H33:J33)&gt;SUM(H32:J32),"1",IF(SUM(H33:J33)=SUM(H32:J32),"0,5","0"))</f>
        <v>1</v>
      </c>
      <c r="S34" s="36" t="str">
        <f>IF(SUM(K33:M33)&gt;SUM(K32:M32),"1",IF(SUM(K33:M33)=SUM(K32:M32),"0,5","0"))</f>
        <v>1</v>
      </c>
      <c r="T34" s="36" t="str">
        <f>IF(SUM(N33:P33)&gt;SUM(N32:P32),"1",IF(SUM(N33:P33)=SUM(N32:P32),"0,5","0"))</f>
        <v>1</v>
      </c>
    </row>
    <row r="35" spans="1:20" ht="17.100000000000001" customHeight="1" x14ac:dyDescent="0.25">
      <c r="A35" s="47"/>
      <c r="B35" s="53"/>
      <c r="C35" s="13" t="s">
        <v>77</v>
      </c>
      <c r="D35" s="14" t="s">
        <v>78</v>
      </c>
      <c r="E35" s="14" t="s">
        <v>20</v>
      </c>
      <c r="F35" s="19"/>
      <c r="G35" s="49"/>
      <c r="H35" s="50"/>
      <c r="I35" s="42"/>
      <c r="J35" s="44"/>
      <c r="K35" s="50"/>
      <c r="L35" s="42"/>
      <c r="M35" s="62"/>
      <c r="N35" s="42"/>
      <c r="O35" s="42"/>
      <c r="P35" s="44"/>
      <c r="Q35" s="2"/>
      <c r="R35" s="36"/>
      <c r="S35" s="36"/>
      <c r="T35" s="36"/>
    </row>
    <row r="36" spans="1:20" ht="17.100000000000001" customHeight="1" thickBot="1" x14ac:dyDescent="0.3">
      <c r="A36" s="47"/>
      <c r="B36" s="54"/>
      <c r="C36" s="15"/>
      <c r="D36" s="16"/>
      <c r="E36" s="16" t="s">
        <v>30</v>
      </c>
      <c r="F36" s="20"/>
      <c r="G36" s="49"/>
      <c r="H36" s="51"/>
      <c r="I36" s="43"/>
      <c r="J36" s="45"/>
      <c r="K36" s="51"/>
      <c r="L36" s="43"/>
      <c r="M36" s="63"/>
      <c r="N36" s="43"/>
      <c r="O36" s="43"/>
      <c r="P36" s="45"/>
      <c r="Q36" s="2"/>
      <c r="R36" s="36"/>
      <c r="S36" s="36"/>
      <c r="T36" s="36"/>
    </row>
    <row r="37" spans="1:20" ht="15.75" thickBot="1" x14ac:dyDescent="0.3">
      <c r="R37" s="41" t="s">
        <v>25</v>
      </c>
      <c r="S37" s="41"/>
      <c r="T37" s="41"/>
    </row>
    <row r="38" spans="1:20" s="2" customFormat="1" ht="30.95" customHeight="1" x14ac:dyDescent="0.25">
      <c r="A38" s="27" t="s">
        <v>31</v>
      </c>
      <c r="B38" s="27"/>
      <c r="C38" s="27"/>
      <c r="D38" s="27"/>
      <c r="E38" s="27"/>
      <c r="F38" s="25" t="s">
        <v>27</v>
      </c>
      <c r="G38" s="10">
        <f>IF((COUNTIF(E7:E9,"F")+COUNTIF(E18:E20,"F")+COUNTIF(E29:E31,"F"))&gt;=2,1,0)</f>
        <v>1</v>
      </c>
      <c r="H38" s="32" t="str">
        <f>A7</f>
        <v>SAVOIE</v>
      </c>
      <c r="I38" s="33"/>
      <c r="J38" s="33"/>
      <c r="K38" s="33"/>
      <c r="L38" s="33"/>
      <c r="M38" s="33"/>
      <c r="N38" s="33"/>
      <c r="O38" s="33"/>
      <c r="P38" s="33"/>
      <c r="Q38" s="33"/>
      <c r="R38" s="28">
        <f>R29+S29+T29+R18+S18+T18+R7+S7+T7+G38</f>
        <v>6</v>
      </c>
      <c r="S38" s="28"/>
      <c r="T38" s="29"/>
    </row>
    <row r="39" spans="1:20" s="2" customFormat="1" ht="30.95" customHeight="1" thickBot="1" x14ac:dyDescent="0.3">
      <c r="A39" s="27"/>
      <c r="B39" s="27"/>
      <c r="C39" s="27"/>
      <c r="D39" s="27"/>
      <c r="E39" s="27"/>
      <c r="F39" s="26"/>
      <c r="G39" s="10">
        <f>IF((COUNTIF(E12:E14,"F")+COUNTIF(E23:E25,"F")+COUNTIF(E34:E36,"F"))&gt;=2,1,0)</f>
        <v>1</v>
      </c>
      <c r="H39" s="34" t="str">
        <f>A12</f>
        <v>ISERE</v>
      </c>
      <c r="I39" s="35"/>
      <c r="J39" s="35"/>
      <c r="K39" s="35"/>
      <c r="L39" s="35"/>
      <c r="M39" s="35"/>
      <c r="N39" s="35"/>
      <c r="O39" s="35"/>
      <c r="P39" s="35"/>
      <c r="Q39" s="35"/>
      <c r="R39" s="59">
        <f>R34+S34+T34+R23+S23+T23+R12+S12+T12+G39</f>
        <v>5</v>
      </c>
      <c r="S39" s="59"/>
      <c r="T39" s="60"/>
    </row>
    <row r="41" spans="1:20" x14ac:dyDescent="0.25">
      <c r="A41" s="24" t="s">
        <v>26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25">
      <c r="A42" s="9" t="s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A43" s="9" t="s">
        <v>28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25">
      <c r="A44" s="9" t="s">
        <v>29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25">
      <c r="A45" s="9" t="s">
        <v>33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</sheetData>
  <sheetProtection autoFilter="0"/>
  <mergeCells count="108">
    <mergeCell ref="K7:K9"/>
    <mergeCell ref="L7:L9"/>
    <mergeCell ref="A7:A9"/>
    <mergeCell ref="B7:B14"/>
    <mergeCell ref="G7:G9"/>
    <mergeCell ref="H7:H9"/>
    <mergeCell ref="I7:I9"/>
    <mergeCell ref="J7:J9"/>
    <mergeCell ref="A1:T1"/>
    <mergeCell ref="C3:M3"/>
    <mergeCell ref="H5:J5"/>
    <mergeCell ref="K5:M5"/>
    <mergeCell ref="N5:P5"/>
    <mergeCell ref="R5:T5"/>
    <mergeCell ref="R7:R9"/>
    <mergeCell ref="S7:S9"/>
    <mergeCell ref="T7:T9"/>
    <mergeCell ref="M7:M9"/>
    <mergeCell ref="N7:N9"/>
    <mergeCell ref="O7:O9"/>
    <mergeCell ref="P7:P9"/>
    <mergeCell ref="A18:A20"/>
    <mergeCell ref="B18:B25"/>
    <mergeCell ref="G18:G20"/>
    <mergeCell ref="H18:H20"/>
    <mergeCell ref="I18:I20"/>
    <mergeCell ref="M12:M14"/>
    <mergeCell ref="N12:N14"/>
    <mergeCell ref="O12:O14"/>
    <mergeCell ref="P12:P14"/>
    <mergeCell ref="P18:P20"/>
    <mergeCell ref="A23:A25"/>
    <mergeCell ref="G23:G25"/>
    <mergeCell ref="H23:H25"/>
    <mergeCell ref="I23:I25"/>
    <mergeCell ref="A12:A14"/>
    <mergeCell ref="G12:G14"/>
    <mergeCell ref="H12:H14"/>
    <mergeCell ref="I12:I14"/>
    <mergeCell ref="J12:J14"/>
    <mergeCell ref="K12:K14"/>
    <mergeCell ref="L12:L14"/>
    <mergeCell ref="J18:J20"/>
    <mergeCell ref="K18:K20"/>
    <mergeCell ref="L18:L20"/>
    <mergeCell ref="M18:M20"/>
    <mergeCell ref="N18:N20"/>
    <mergeCell ref="O18:O20"/>
    <mergeCell ref="S23:S25"/>
    <mergeCell ref="T12:T14"/>
    <mergeCell ref="H16:J16"/>
    <mergeCell ref="K16:M16"/>
    <mergeCell ref="N16:P16"/>
    <mergeCell ref="R16:T16"/>
    <mergeCell ref="R12:R14"/>
    <mergeCell ref="S12:S14"/>
    <mergeCell ref="R18:R20"/>
    <mergeCell ref="S18:S20"/>
    <mergeCell ref="T18:T20"/>
    <mergeCell ref="T23:T25"/>
    <mergeCell ref="H27:J27"/>
    <mergeCell ref="K27:M27"/>
    <mergeCell ref="N27:P27"/>
    <mergeCell ref="R27:T27"/>
    <mergeCell ref="L23:L25"/>
    <mergeCell ref="M23:M25"/>
    <mergeCell ref="N23:N25"/>
    <mergeCell ref="O23:O25"/>
    <mergeCell ref="P23:P25"/>
    <mergeCell ref="R23:R25"/>
    <mergeCell ref="J23:J25"/>
    <mergeCell ref="K23:K25"/>
    <mergeCell ref="R29:R31"/>
    <mergeCell ref="S29:S31"/>
    <mergeCell ref="T29:T31"/>
    <mergeCell ref="A34:A36"/>
    <mergeCell ref="G34:G36"/>
    <mergeCell ref="H34:H36"/>
    <mergeCell ref="I34:I36"/>
    <mergeCell ref="J34:J36"/>
    <mergeCell ref="K34:K36"/>
    <mergeCell ref="L34:L36"/>
    <mergeCell ref="K29:K31"/>
    <mergeCell ref="L29:L31"/>
    <mergeCell ref="M29:M31"/>
    <mergeCell ref="N29:N31"/>
    <mergeCell ref="O29:O31"/>
    <mergeCell ref="P29:P31"/>
    <mergeCell ref="A29:A31"/>
    <mergeCell ref="B29:B36"/>
    <mergeCell ref="G29:G31"/>
    <mergeCell ref="H29:H31"/>
    <mergeCell ref="I29:I31"/>
    <mergeCell ref="J29:J31"/>
    <mergeCell ref="T34:T36"/>
    <mergeCell ref="R37:T37"/>
    <mergeCell ref="A38:E39"/>
    <mergeCell ref="F38:F39"/>
    <mergeCell ref="H38:Q38"/>
    <mergeCell ref="R38:T38"/>
    <mergeCell ref="H39:Q39"/>
    <mergeCell ref="R39:T39"/>
    <mergeCell ref="M34:M36"/>
    <mergeCell ref="N34:N36"/>
    <mergeCell ref="O34:O36"/>
    <mergeCell ref="P34:P36"/>
    <mergeCell ref="R34:R36"/>
    <mergeCell ref="S34:S36"/>
  </mergeCells>
  <conditionalFormatting sqref="E7:E9">
    <cfRule type="cellIs" dxfId="63" priority="19" operator="equal">
      <formula>"M"</formula>
    </cfRule>
    <cfRule type="cellIs" dxfId="62" priority="20" operator="equal">
      <formula>"F"</formula>
    </cfRule>
  </conditionalFormatting>
  <conditionalFormatting sqref="E12:E14">
    <cfRule type="cellIs" dxfId="61" priority="17" operator="equal">
      <formula>"M"</formula>
    </cfRule>
    <cfRule type="cellIs" dxfId="60" priority="18" operator="equal">
      <formula>"F"</formula>
    </cfRule>
  </conditionalFormatting>
  <conditionalFormatting sqref="E20">
    <cfRule type="cellIs" dxfId="59" priority="15" operator="equal">
      <formula>"M"</formula>
    </cfRule>
    <cfRule type="cellIs" dxfId="58" priority="16" operator="equal">
      <formula>"F"</formula>
    </cfRule>
  </conditionalFormatting>
  <conditionalFormatting sqref="E25">
    <cfRule type="cellIs" dxfId="57" priority="13" operator="equal">
      <formula>"M"</formula>
    </cfRule>
    <cfRule type="cellIs" dxfId="56" priority="14" operator="equal">
      <formula>"F"</formula>
    </cfRule>
  </conditionalFormatting>
  <conditionalFormatting sqref="E29:E31">
    <cfRule type="cellIs" dxfId="55" priority="11" operator="equal">
      <formula>"M"</formula>
    </cfRule>
    <cfRule type="cellIs" dxfId="54" priority="12" operator="equal">
      <formula>"F"</formula>
    </cfRule>
  </conditionalFormatting>
  <conditionalFormatting sqref="E34:E36">
    <cfRule type="cellIs" dxfId="53" priority="9" operator="equal">
      <formula>"M"</formula>
    </cfRule>
    <cfRule type="cellIs" dxfId="52" priority="10" operator="equal">
      <formula>"F"</formula>
    </cfRule>
  </conditionalFormatting>
  <conditionalFormatting sqref="E23:E24">
    <cfRule type="cellIs" dxfId="51" priority="3" operator="equal">
      <formula>"M"</formula>
    </cfRule>
    <cfRule type="cellIs" dxfId="50" priority="4" operator="equal">
      <formula>"F"</formula>
    </cfRule>
  </conditionalFormatting>
  <conditionalFormatting sqref="E18:E19">
    <cfRule type="cellIs" dxfId="49" priority="1" operator="equal">
      <formula>"M"</formula>
    </cfRule>
    <cfRule type="cellIs" dxfId="48" priority="2" operator="equal">
      <formula>"F"</formula>
    </cfRule>
  </conditionalFormatting>
  <dataValidations count="3">
    <dataValidation type="list" allowBlank="1" showInputMessage="1" showErrorMessage="1" sqref="E7:E9 E12:E14 E23:E25 E34:E36 E29:E31 E18:E20" xr:uid="{A10C1DEA-D2A7-4808-A5AF-B5A94493515D}">
      <formula1>$Z$8:$Z$10</formula1>
    </dataValidation>
    <dataValidation type="list" allowBlank="1" showInputMessage="1" showErrorMessage="1" sqref="B7:B14 B18:B25 B29:B36" xr:uid="{3805D24F-BEE8-4917-81F8-BCD9F9B889E1}">
      <formula1>$Y$8:$Y$11</formula1>
    </dataValidation>
    <dataValidation type="list" allowBlank="1" showInputMessage="1" showErrorMessage="1" sqref="A7:A9 A12:A14 A18:A20 A23:A25 A29:A31 A34:A36" xr:uid="{118A9953-B761-462C-8D67-000D1CEC44E4}">
      <formula1>$X$8:$X$15</formula1>
    </dataValidation>
  </dataValidations>
  <pageMargins left="0.23622047244094491" right="0.23622047244094491" top="0.23622047244094491" bottom="0.2362204724409449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9C56-35A1-446B-852F-90AEB55832EB}">
  <dimension ref="A1:Z45"/>
  <sheetViews>
    <sheetView topLeftCell="A23" workbookViewId="0">
      <selection activeCell="P12" sqref="P12:P14"/>
    </sheetView>
  </sheetViews>
  <sheetFormatPr baseColWidth="10" defaultRowHeight="15" x14ac:dyDescent="0.25"/>
  <cols>
    <col min="1" max="1" width="17.42578125" customWidth="1"/>
    <col min="2" max="2" width="8.42578125" customWidth="1"/>
    <col min="3" max="3" width="26.28515625" customWidth="1"/>
    <col min="4" max="4" width="13.140625" customWidth="1"/>
    <col min="5" max="5" width="6.28515625" customWidth="1"/>
    <col min="6" max="6" width="18.140625" customWidth="1"/>
    <col min="7" max="7" width="8.7109375" customWidth="1"/>
    <col min="8" max="16" width="3.5703125" customWidth="1"/>
    <col min="17" max="17" width="1.5703125" customWidth="1"/>
    <col min="18" max="20" width="4.85546875" customWidth="1"/>
    <col min="24" max="26" width="10.85546875" hidden="1" customWidth="1"/>
  </cols>
  <sheetData>
    <row r="1" spans="1:26" ht="18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6" ht="5.0999999999999996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27" thickBot="1" x14ac:dyDescent="0.45">
      <c r="A3" s="1"/>
      <c r="B3" s="1"/>
      <c r="C3" s="38">
        <v>44633</v>
      </c>
      <c r="D3" s="39"/>
      <c r="E3" s="39"/>
      <c r="F3" s="39"/>
      <c r="G3" s="39"/>
      <c r="H3" s="39"/>
      <c r="I3" s="39"/>
      <c r="J3" s="39"/>
      <c r="K3" s="39"/>
      <c r="L3" s="39"/>
      <c r="M3" s="40"/>
      <c r="N3" s="1"/>
      <c r="O3" s="1"/>
      <c r="P3" s="1"/>
      <c r="Q3" s="1"/>
      <c r="R3" s="1"/>
      <c r="S3" s="1"/>
      <c r="T3" s="1"/>
    </row>
    <row r="4" spans="1:26" ht="11.45" customHeight="1" x14ac:dyDescent="0.25"/>
    <row r="5" spans="1:26" x14ac:dyDescent="0.25">
      <c r="H5" s="57" t="s">
        <v>7</v>
      </c>
      <c r="I5" s="57"/>
      <c r="J5" s="57"/>
      <c r="K5" s="57" t="s">
        <v>8</v>
      </c>
      <c r="L5" s="57"/>
      <c r="M5" s="57"/>
      <c r="N5" s="57" t="s">
        <v>9</v>
      </c>
      <c r="O5" s="57"/>
      <c r="P5" s="57"/>
      <c r="R5" s="58" t="s">
        <v>1</v>
      </c>
      <c r="S5" s="58"/>
      <c r="T5" s="58"/>
    </row>
    <row r="6" spans="1:26" ht="15.75" thickBot="1" x14ac:dyDescent="0.3">
      <c r="A6" s="7" t="s">
        <v>5</v>
      </c>
      <c r="B6" s="7" t="s">
        <v>23</v>
      </c>
      <c r="C6" s="7" t="s">
        <v>4</v>
      </c>
      <c r="D6" s="7" t="s">
        <v>3</v>
      </c>
      <c r="E6" s="7" t="s">
        <v>6</v>
      </c>
      <c r="F6" s="7" t="s">
        <v>2</v>
      </c>
      <c r="G6" s="1" t="s">
        <v>0</v>
      </c>
      <c r="H6" s="22">
        <v>1</v>
      </c>
      <c r="I6" s="22">
        <v>2</v>
      </c>
      <c r="J6" s="22">
        <v>3</v>
      </c>
      <c r="K6" s="22">
        <v>4</v>
      </c>
      <c r="L6" s="22">
        <v>5</v>
      </c>
      <c r="M6" s="22">
        <v>6</v>
      </c>
      <c r="N6" s="22">
        <v>7</v>
      </c>
      <c r="O6" s="22">
        <v>8</v>
      </c>
      <c r="P6" s="22">
        <v>9</v>
      </c>
      <c r="R6" s="3">
        <v>1</v>
      </c>
      <c r="S6" s="3">
        <v>2</v>
      </c>
      <c r="T6" s="3">
        <v>3</v>
      </c>
    </row>
    <row r="7" spans="1:26" ht="17.100000000000001" customHeight="1" x14ac:dyDescent="0.25">
      <c r="A7" s="47" t="s">
        <v>11</v>
      </c>
      <c r="B7" s="52" t="s">
        <v>17</v>
      </c>
      <c r="C7" s="11" t="s">
        <v>61</v>
      </c>
      <c r="D7" s="12" t="s">
        <v>62</v>
      </c>
      <c r="E7" s="12" t="s">
        <v>20</v>
      </c>
      <c r="F7" s="18"/>
      <c r="G7" s="48" t="s">
        <v>22</v>
      </c>
      <c r="H7" s="55">
        <v>5</v>
      </c>
      <c r="I7" s="56">
        <v>4</v>
      </c>
      <c r="J7" s="46">
        <v>7</v>
      </c>
      <c r="K7" s="55">
        <v>6</v>
      </c>
      <c r="L7" s="56">
        <v>6</v>
      </c>
      <c r="M7" s="46">
        <v>6</v>
      </c>
      <c r="N7" s="56">
        <v>8</v>
      </c>
      <c r="O7" s="56">
        <v>5</v>
      </c>
      <c r="P7" s="46">
        <v>8</v>
      </c>
      <c r="Q7" s="2"/>
      <c r="R7" s="36" t="str">
        <f>IF(SUM(H10:J10)&gt;SUM(H11:J11),"1",IF(SUM(H10:J10)=SUM(H11:J11),"0,5","0"))</f>
        <v>0</v>
      </c>
      <c r="S7" s="36" t="str">
        <f>IF(SUM(K10:M10)&gt;SUM(K11:M11),"1",IF(SUM(K10:M10)=SUM(K11:M11),"0,5","0"))</f>
        <v>0</v>
      </c>
      <c r="T7" s="36" t="str">
        <f>IF(SUM(N10:P10)&gt;SUM(N11:P11),"1",IF(SUM(N10:PL10)=SUM(N11:P11),"0,5","0"))</f>
        <v>0</v>
      </c>
    </row>
    <row r="8" spans="1:26" ht="17.100000000000001" customHeight="1" x14ac:dyDescent="0.25">
      <c r="A8" s="47"/>
      <c r="B8" s="53"/>
      <c r="C8" s="13" t="s">
        <v>61</v>
      </c>
      <c r="D8" s="14" t="s">
        <v>63</v>
      </c>
      <c r="E8" s="14" t="s">
        <v>21</v>
      </c>
      <c r="F8" s="19"/>
      <c r="G8" s="49"/>
      <c r="H8" s="50"/>
      <c r="I8" s="42"/>
      <c r="J8" s="44"/>
      <c r="K8" s="50"/>
      <c r="L8" s="42"/>
      <c r="M8" s="44"/>
      <c r="N8" s="42"/>
      <c r="O8" s="42"/>
      <c r="P8" s="44"/>
      <c r="Q8" s="2"/>
      <c r="R8" s="36"/>
      <c r="S8" s="36"/>
      <c r="T8" s="36"/>
      <c r="X8" t="s">
        <v>30</v>
      </c>
      <c r="Y8" t="s">
        <v>30</v>
      </c>
      <c r="Z8" t="s">
        <v>30</v>
      </c>
    </row>
    <row r="9" spans="1:26" ht="17.100000000000001" customHeight="1" thickBot="1" x14ac:dyDescent="0.3">
      <c r="A9" s="47"/>
      <c r="B9" s="53"/>
      <c r="C9" s="15"/>
      <c r="D9" s="16"/>
      <c r="E9" s="16" t="s">
        <v>30</v>
      </c>
      <c r="F9" s="20"/>
      <c r="G9" s="49"/>
      <c r="H9" s="51"/>
      <c r="I9" s="43"/>
      <c r="J9" s="45"/>
      <c r="K9" s="51"/>
      <c r="L9" s="43"/>
      <c r="M9" s="45"/>
      <c r="N9" s="43"/>
      <c r="O9" s="43"/>
      <c r="P9" s="45"/>
      <c r="Q9" s="2"/>
      <c r="R9" s="36"/>
      <c r="S9" s="36"/>
      <c r="T9" s="36"/>
      <c r="X9" t="s">
        <v>10</v>
      </c>
      <c r="Y9" t="s">
        <v>17</v>
      </c>
      <c r="Z9" t="s">
        <v>20</v>
      </c>
    </row>
    <row r="10" spans="1:26" ht="21.6" hidden="1" customHeight="1" x14ac:dyDescent="0.25">
      <c r="A10" s="21"/>
      <c r="B10" s="53"/>
      <c r="C10" s="17"/>
      <c r="D10" s="17"/>
      <c r="E10" s="17"/>
      <c r="F10" s="17"/>
      <c r="G10" s="2"/>
      <c r="H10" s="4">
        <f t="shared" ref="H10:P10" si="0">IF(ISBLANK(H7),"-",IF(H7&lt;=H12,1,0))</f>
        <v>0</v>
      </c>
      <c r="I10" s="5">
        <f t="shared" si="0"/>
        <v>1</v>
      </c>
      <c r="J10" s="6">
        <f t="shared" si="0"/>
        <v>0</v>
      </c>
      <c r="K10" s="4">
        <f t="shared" si="0"/>
        <v>0</v>
      </c>
      <c r="L10" s="5">
        <f t="shared" si="0"/>
        <v>0</v>
      </c>
      <c r="M10" s="6">
        <f t="shared" si="0"/>
        <v>0</v>
      </c>
      <c r="N10" s="5">
        <f t="shared" si="0"/>
        <v>0</v>
      </c>
      <c r="O10" s="5">
        <f t="shared" si="0"/>
        <v>0</v>
      </c>
      <c r="P10" s="6">
        <f t="shared" si="0"/>
        <v>0</v>
      </c>
      <c r="Q10" s="2"/>
      <c r="R10" s="23"/>
      <c r="S10" s="23"/>
      <c r="T10" s="23"/>
      <c r="X10" t="s">
        <v>14</v>
      </c>
      <c r="Y10" t="s">
        <v>18</v>
      </c>
      <c r="Z10" t="s">
        <v>21</v>
      </c>
    </row>
    <row r="11" spans="1:26" ht="21.6" hidden="1" customHeight="1" thickBot="1" x14ac:dyDescent="0.3">
      <c r="A11" s="21"/>
      <c r="B11" s="53"/>
      <c r="C11" s="17"/>
      <c r="D11" s="17"/>
      <c r="E11" s="17"/>
      <c r="F11" s="17"/>
      <c r="G11" s="2"/>
      <c r="H11" s="4">
        <f t="shared" ref="H11:P11" si="1">IF(ISBLANK(H12),"-",IF(H12&lt;=H7,1,0))</f>
        <v>1</v>
      </c>
      <c r="I11" s="5">
        <f t="shared" si="1"/>
        <v>1</v>
      </c>
      <c r="J11" s="6">
        <f t="shared" si="1"/>
        <v>1</v>
      </c>
      <c r="K11" s="4">
        <f t="shared" si="1"/>
        <v>1</v>
      </c>
      <c r="L11" s="5">
        <f t="shared" si="1"/>
        <v>1</v>
      </c>
      <c r="M11" s="6">
        <f t="shared" si="1"/>
        <v>1</v>
      </c>
      <c r="N11" s="5">
        <f t="shared" si="1"/>
        <v>1</v>
      </c>
      <c r="O11" s="5">
        <f t="shared" si="1"/>
        <v>1</v>
      </c>
      <c r="P11" s="6">
        <f t="shared" si="1"/>
        <v>1</v>
      </c>
      <c r="Q11" s="2"/>
      <c r="R11" s="23"/>
      <c r="S11" s="23"/>
      <c r="T11" s="23"/>
      <c r="X11" t="s">
        <v>15</v>
      </c>
      <c r="Y11" t="s">
        <v>19</v>
      </c>
    </row>
    <row r="12" spans="1:26" ht="17.100000000000001" customHeight="1" x14ac:dyDescent="0.25">
      <c r="A12" s="47" t="s">
        <v>10</v>
      </c>
      <c r="B12" s="53"/>
      <c r="C12" s="11" t="s">
        <v>49</v>
      </c>
      <c r="D12" s="12" t="s">
        <v>50</v>
      </c>
      <c r="E12" s="12" t="s">
        <v>21</v>
      </c>
      <c r="F12" s="18"/>
      <c r="G12" s="48" t="s">
        <v>22</v>
      </c>
      <c r="H12" s="50">
        <v>4</v>
      </c>
      <c r="I12" s="42">
        <v>4</v>
      </c>
      <c r="J12" s="44">
        <v>4</v>
      </c>
      <c r="K12" s="50">
        <v>4</v>
      </c>
      <c r="L12" s="42">
        <v>3</v>
      </c>
      <c r="M12" s="44">
        <v>4</v>
      </c>
      <c r="N12" s="42">
        <v>6</v>
      </c>
      <c r="O12" s="42">
        <v>4</v>
      </c>
      <c r="P12" s="44">
        <v>3</v>
      </c>
      <c r="Q12" s="2"/>
      <c r="R12" s="36" t="str">
        <f>IF(SUM(H11:J11)&gt;SUM(H10:J10),"1",IF(SUM(H11:J11)=SUM(H10:J10),"0,5","0"))</f>
        <v>1</v>
      </c>
      <c r="S12" s="36" t="str">
        <f>IF(SUM(K11:M11)&gt;SUM(K10:M10),"1",IF(SUM(K11:M11)=SUM(K10:M10),"0,5","0"))</f>
        <v>1</v>
      </c>
      <c r="T12" s="36" t="str">
        <f>IF(SUM(N11:P11)&gt;SUM(N10:P10),"1",IF(SUM(N11:P11)=SUM(N10:P10),"0,5","0"))</f>
        <v>1</v>
      </c>
      <c r="X12" t="s">
        <v>11</v>
      </c>
    </row>
    <row r="13" spans="1:26" ht="17.100000000000001" customHeight="1" x14ac:dyDescent="0.25">
      <c r="A13" s="47"/>
      <c r="B13" s="53"/>
      <c r="C13" s="13" t="s">
        <v>52</v>
      </c>
      <c r="D13" s="14" t="s">
        <v>51</v>
      </c>
      <c r="E13" s="14" t="s">
        <v>21</v>
      </c>
      <c r="F13" s="19"/>
      <c r="G13" s="49"/>
      <c r="H13" s="50"/>
      <c r="I13" s="42"/>
      <c r="J13" s="44"/>
      <c r="K13" s="50"/>
      <c r="L13" s="42"/>
      <c r="M13" s="44"/>
      <c r="N13" s="42"/>
      <c r="O13" s="42"/>
      <c r="P13" s="44"/>
      <c r="Q13" s="2"/>
      <c r="R13" s="36"/>
      <c r="S13" s="36"/>
      <c r="T13" s="36"/>
      <c r="X13" t="s">
        <v>16</v>
      </c>
    </row>
    <row r="14" spans="1:26" ht="17.100000000000001" customHeight="1" thickBot="1" x14ac:dyDescent="0.3">
      <c r="A14" s="47"/>
      <c r="B14" s="54"/>
      <c r="C14" s="15" t="s">
        <v>79</v>
      </c>
      <c r="D14" s="16" t="s">
        <v>80</v>
      </c>
      <c r="E14" s="16" t="s">
        <v>20</v>
      </c>
      <c r="F14" s="20"/>
      <c r="G14" s="49"/>
      <c r="H14" s="51"/>
      <c r="I14" s="43"/>
      <c r="J14" s="45"/>
      <c r="K14" s="51"/>
      <c r="L14" s="43"/>
      <c r="M14" s="45"/>
      <c r="N14" s="43"/>
      <c r="O14" s="43"/>
      <c r="P14" s="45"/>
      <c r="Q14" s="2"/>
      <c r="R14" s="36"/>
      <c r="S14" s="36"/>
      <c r="T14" s="36"/>
      <c r="X14" t="s">
        <v>12</v>
      </c>
    </row>
    <row r="15" spans="1:26" x14ac:dyDescent="0.25">
      <c r="X15" t="s">
        <v>13</v>
      </c>
    </row>
    <row r="16" spans="1:26" x14ac:dyDescent="0.25">
      <c r="H16" s="57" t="s">
        <v>7</v>
      </c>
      <c r="I16" s="57"/>
      <c r="J16" s="57"/>
      <c r="K16" s="57" t="s">
        <v>8</v>
      </c>
      <c r="L16" s="57"/>
      <c r="M16" s="57"/>
      <c r="N16" s="57" t="s">
        <v>9</v>
      </c>
      <c r="O16" s="57"/>
      <c r="P16" s="57"/>
      <c r="R16" s="58" t="s">
        <v>1</v>
      </c>
      <c r="S16" s="58"/>
      <c r="T16" s="58"/>
    </row>
    <row r="17" spans="1:20" ht="15.75" thickBot="1" x14ac:dyDescent="0.3">
      <c r="A17" s="7" t="s">
        <v>5</v>
      </c>
      <c r="B17" s="7" t="s">
        <v>23</v>
      </c>
      <c r="C17" s="7" t="s">
        <v>4</v>
      </c>
      <c r="D17" s="7" t="s">
        <v>3</v>
      </c>
      <c r="E17" s="7" t="s">
        <v>6</v>
      </c>
      <c r="F17" s="7" t="s">
        <v>2</v>
      </c>
      <c r="G17" s="1" t="s">
        <v>0</v>
      </c>
      <c r="H17" s="22">
        <v>1</v>
      </c>
      <c r="I17" s="22">
        <v>2</v>
      </c>
      <c r="J17" s="22">
        <v>3</v>
      </c>
      <c r="K17" s="22">
        <v>4</v>
      </c>
      <c r="L17" s="22">
        <v>5</v>
      </c>
      <c r="M17" s="22">
        <v>6</v>
      </c>
      <c r="N17" s="22">
        <v>7</v>
      </c>
      <c r="O17" s="22">
        <v>8</v>
      </c>
      <c r="P17" s="22">
        <v>9</v>
      </c>
      <c r="R17" s="3">
        <v>1</v>
      </c>
      <c r="S17" s="3">
        <v>2</v>
      </c>
      <c r="T17" s="3">
        <v>3</v>
      </c>
    </row>
    <row r="18" spans="1:20" s="2" customFormat="1" ht="17.100000000000001" customHeight="1" x14ac:dyDescent="0.25">
      <c r="A18" s="47" t="str">
        <f>A7</f>
        <v>ISERE</v>
      </c>
      <c r="B18" s="52" t="s">
        <v>18</v>
      </c>
      <c r="C18" s="11" t="s">
        <v>64</v>
      </c>
      <c r="D18" s="12" t="s">
        <v>65</v>
      </c>
      <c r="E18" s="12" t="s">
        <v>21</v>
      </c>
      <c r="F18" s="18"/>
      <c r="G18" s="48" t="s">
        <v>22</v>
      </c>
      <c r="H18" s="55">
        <v>4</v>
      </c>
      <c r="I18" s="56">
        <v>7</v>
      </c>
      <c r="J18" s="46">
        <v>5</v>
      </c>
      <c r="K18" s="55">
        <v>6</v>
      </c>
      <c r="L18" s="56">
        <v>5</v>
      </c>
      <c r="M18" s="46">
        <v>6</v>
      </c>
      <c r="N18" s="56">
        <v>6</v>
      </c>
      <c r="O18" s="56">
        <v>7</v>
      </c>
      <c r="P18" s="46">
        <v>4</v>
      </c>
      <c r="R18" s="36" t="str">
        <f>IF(SUM(H21:J21)&gt;SUM(H22:J22),"1",IF(SUM(H21:J21)=SUM(H22:J22),"0,5","0"))</f>
        <v>0</v>
      </c>
      <c r="S18" s="36" t="str">
        <f>IF(SUM(K21:M21)&gt;SUM(K22:M22),"1",IF(SUM(K21:M21)=SUM(K22:M22),"0,5","0"))</f>
        <v>0</v>
      </c>
      <c r="T18" s="36" t="str">
        <f>IF(SUM(N21:P21)&gt;SUM(N22:P22),"1",IF(SUM(N21:PL21)=SUM(N22:P22),"0,5","0"))</f>
        <v>0</v>
      </c>
    </row>
    <row r="19" spans="1:20" s="2" customFormat="1" ht="17.100000000000001" customHeight="1" x14ac:dyDescent="0.25">
      <c r="A19" s="47"/>
      <c r="B19" s="53"/>
      <c r="C19" s="13" t="s">
        <v>66</v>
      </c>
      <c r="D19" s="14" t="s">
        <v>67</v>
      </c>
      <c r="E19" s="14" t="s">
        <v>21</v>
      </c>
      <c r="F19" s="19"/>
      <c r="G19" s="49"/>
      <c r="H19" s="50"/>
      <c r="I19" s="42"/>
      <c r="J19" s="44"/>
      <c r="K19" s="50"/>
      <c r="L19" s="42"/>
      <c r="M19" s="44"/>
      <c r="N19" s="42"/>
      <c r="O19" s="42"/>
      <c r="P19" s="44"/>
      <c r="R19" s="36"/>
      <c r="S19" s="36"/>
      <c r="T19" s="36"/>
    </row>
    <row r="20" spans="1:20" s="2" customFormat="1" ht="17.100000000000001" customHeight="1" thickBot="1" x14ac:dyDescent="0.3">
      <c r="A20" s="47"/>
      <c r="B20" s="53"/>
      <c r="C20" s="15"/>
      <c r="D20" s="16"/>
      <c r="E20" s="16" t="s">
        <v>30</v>
      </c>
      <c r="F20" s="20"/>
      <c r="G20" s="49"/>
      <c r="H20" s="51"/>
      <c r="I20" s="43"/>
      <c r="J20" s="45"/>
      <c r="K20" s="51"/>
      <c r="L20" s="43"/>
      <c r="M20" s="45"/>
      <c r="N20" s="43"/>
      <c r="O20" s="43"/>
      <c r="P20" s="45"/>
      <c r="R20" s="36"/>
      <c r="S20" s="36"/>
      <c r="T20" s="36"/>
    </row>
    <row r="21" spans="1:20" s="2" customFormat="1" ht="21.6" hidden="1" customHeight="1" x14ac:dyDescent="0.25">
      <c r="A21" s="21"/>
      <c r="B21" s="53"/>
      <c r="C21" s="17"/>
      <c r="D21" s="17"/>
      <c r="E21" s="17"/>
      <c r="F21" s="17"/>
      <c r="H21" s="4">
        <f t="shared" ref="H21:P21" si="2">IF(ISBLANK(H18),"-",IF(H18&lt;=H23,1,0))</f>
        <v>0</v>
      </c>
      <c r="I21" s="5">
        <f t="shared" si="2"/>
        <v>0</v>
      </c>
      <c r="J21" s="6">
        <f t="shared" si="2"/>
        <v>0</v>
      </c>
      <c r="K21" s="4">
        <f t="shared" si="2"/>
        <v>0</v>
      </c>
      <c r="L21" s="5">
        <f t="shared" si="2"/>
        <v>0</v>
      </c>
      <c r="M21" s="6">
        <f t="shared" si="2"/>
        <v>0</v>
      </c>
      <c r="N21" s="5">
        <f t="shared" si="2"/>
        <v>0</v>
      </c>
      <c r="O21" s="5">
        <f t="shared" si="2"/>
        <v>0</v>
      </c>
      <c r="P21" s="6">
        <f t="shared" si="2"/>
        <v>1</v>
      </c>
      <c r="R21" s="23"/>
      <c r="S21" s="23"/>
      <c r="T21" s="23"/>
    </row>
    <row r="22" spans="1:20" s="2" customFormat="1" ht="21.6" hidden="1" customHeight="1" thickBot="1" x14ac:dyDescent="0.3">
      <c r="A22" s="21"/>
      <c r="B22" s="53"/>
      <c r="C22" s="17"/>
      <c r="D22" s="17"/>
      <c r="E22" s="17"/>
      <c r="F22" s="17"/>
      <c r="H22" s="4">
        <f t="shared" ref="H22:P22" si="3">IF(ISBLANK(H23),"-",IF(H23&lt;=H18,1,0))</f>
        <v>1</v>
      </c>
      <c r="I22" s="5">
        <f t="shared" si="3"/>
        <v>1</v>
      </c>
      <c r="J22" s="6">
        <f t="shared" si="3"/>
        <v>1</v>
      </c>
      <c r="K22" s="4">
        <f t="shared" si="3"/>
        <v>1</v>
      </c>
      <c r="L22" s="5">
        <f t="shared" si="3"/>
        <v>1</v>
      </c>
      <c r="M22" s="6">
        <f t="shared" si="3"/>
        <v>1</v>
      </c>
      <c r="N22" s="5">
        <f t="shared" si="3"/>
        <v>1</v>
      </c>
      <c r="O22" s="5">
        <f t="shared" si="3"/>
        <v>1</v>
      </c>
      <c r="P22" s="6">
        <f t="shared" si="3"/>
        <v>0</v>
      </c>
      <c r="R22" s="23"/>
      <c r="S22" s="23"/>
      <c r="T22" s="23"/>
    </row>
    <row r="23" spans="1:20" s="2" customFormat="1" ht="17.100000000000001" customHeight="1" x14ac:dyDescent="0.25">
      <c r="A23" s="47" t="str">
        <f>A12</f>
        <v>AIN</v>
      </c>
      <c r="B23" s="53"/>
      <c r="C23" s="11" t="s">
        <v>53</v>
      </c>
      <c r="D23" s="12" t="s">
        <v>54</v>
      </c>
      <c r="E23" s="12" t="s">
        <v>21</v>
      </c>
      <c r="F23" s="18"/>
      <c r="G23" s="48" t="s">
        <v>22</v>
      </c>
      <c r="H23" s="50">
        <v>3</v>
      </c>
      <c r="I23" s="42">
        <v>3</v>
      </c>
      <c r="J23" s="44">
        <v>3</v>
      </c>
      <c r="K23" s="50">
        <v>4</v>
      </c>
      <c r="L23" s="42">
        <v>4</v>
      </c>
      <c r="M23" s="44">
        <v>5</v>
      </c>
      <c r="N23" s="42">
        <v>4</v>
      </c>
      <c r="O23" s="42">
        <v>6</v>
      </c>
      <c r="P23" s="44">
        <v>6</v>
      </c>
      <c r="R23" s="36" t="str">
        <f>IF(SUM(H22:J22)&gt;SUM(H21:J21),"1",IF(SUM(H22:J22)=SUM(H21:J21),"0,5","0"))</f>
        <v>1</v>
      </c>
      <c r="S23" s="36" t="str">
        <f>IF(SUM(K22:M22)&gt;SUM(K21:M21),"1",IF(SUM(K22:M22)=SUM(K21:M21),"0,5","0"))</f>
        <v>1</v>
      </c>
      <c r="T23" s="36" t="str">
        <f>IF(SUM(N22:P22)&gt;SUM(N21:P21),"1",IF(SUM(N22:P22)=SUM(N21:P21),"0,5","0"))</f>
        <v>1</v>
      </c>
    </row>
    <row r="24" spans="1:20" s="2" customFormat="1" ht="17.100000000000001" customHeight="1" x14ac:dyDescent="0.25">
      <c r="A24" s="47"/>
      <c r="B24" s="53"/>
      <c r="C24" s="13" t="s">
        <v>55</v>
      </c>
      <c r="D24" s="14" t="s">
        <v>56</v>
      </c>
      <c r="E24" s="14" t="s">
        <v>21</v>
      </c>
      <c r="F24" s="19"/>
      <c r="G24" s="49"/>
      <c r="H24" s="50"/>
      <c r="I24" s="42"/>
      <c r="J24" s="44"/>
      <c r="K24" s="50"/>
      <c r="L24" s="42"/>
      <c r="M24" s="44"/>
      <c r="N24" s="42"/>
      <c r="O24" s="42"/>
      <c r="P24" s="44"/>
      <c r="R24" s="36"/>
      <c r="S24" s="36"/>
      <c r="T24" s="36"/>
    </row>
    <row r="25" spans="1:20" s="2" customFormat="1" ht="17.100000000000001" customHeight="1" thickBot="1" x14ac:dyDescent="0.3">
      <c r="A25" s="47"/>
      <c r="B25" s="54"/>
      <c r="C25" s="15"/>
      <c r="D25" s="16"/>
      <c r="E25" s="16" t="s">
        <v>30</v>
      </c>
      <c r="F25" s="20"/>
      <c r="G25" s="49"/>
      <c r="H25" s="51"/>
      <c r="I25" s="43"/>
      <c r="J25" s="45"/>
      <c r="K25" s="51"/>
      <c r="L25" s="43"/>
      <c r="M25" s="45"/>
      <c r="N25" s="43"/>
      <c r="O25" s="43"/>
      <c r="P25" s="45"/>
      <c r="R25" s="36"/>
      <c r="S25" s="36"/>
      <c r="T25" s="36"/>
    </row>
    <row r="27" spans="1:20" x14ac:dyDescent="0.25">
      <c r="H27" s="57" t="s">
        <v>7</v>
      </c>
      <c r="I27" s="57"/>
      <c r="J27" s="57"/>
      <c r="K27" s="57" t="s">
        <v>8</v>
      </c>
      <c r="L27" s="57"/>
      <c r="M27" s="57"/>
      <c r="N27" s="57" t="s">
        <v>9</v>
      </c>
      <c r="O27" s="57"/>
      <c r="P27" s="57"/>
      <c r="R27" s="58" t="s">
        <v>1</v>
      </c>
      <c r="S27" s="58"/>
      <c r="T27" s="58"/>
    </row>
    <row r="28" spans="1:20" ht="15.75" thickBot="1" x14ac:dyDescent="0.3">
      <c r="A28" s="7" t="s">
        <v>5</v>
      </c>
      <c r="B28" s="7" t="s">
        <v>23</v>
      </c>
      <c r="C28" s="7" t="s">
        <v>4</v>
      </c>
      <c r="D28" s="7" t="s">
        <v>3</v>
      </c>
      <c r="E28" s="7" t="s">
        <v>6</v>
      </c>
      <c r="F28" s="7" t="s">
        <v>2</v>
      </c>
      <c r="G28" s="1" t="s">
        <v>0</v>
      </c>
      <c r="H28" s="22">
        <v>1</v>
      </c>
      <c r="I28" s="22">
        <v>2</v>
      </c>
      <c r="J28" s="22">
        <v>3</v>
      </c>
      <c r="K28" s="22">
        <v>4</v>
      </c>
      <c r="L28" s="22">
        <v>5</v>
      </c>
      <c r="M28" s="22">
        <v>6</v>
      </c>
      <c r="N28" s="22">
        <v>7</v>
      </c>
      <c r="O28" s="22">
        <v>8</v>
      </c>
      <c r="P28" s="22">
        <v>9</v>
      </c>
      <c r="R28" s="3">
        <v>1</v>
      </c>
      <c r="S28" s="3">
        <v>2</v>
      </c>
      <c r="T28" s="3">
        <v>3</v>
      </c>
    </row>
    <row r="29" spans="1:20" ht="17.100000000000001" customHeight="1" x14ac:dyDescent="0.25">
      <c r="A29" s="47" t="str">
        <f>A7</f>
        <v>ISERE</v>
      </c>
      <c r="B29" s="52" t="s">
        <v>19</v>
      </c>
      <c r="C29" s="11" t="s">
        <v>76</v>
      </c>
      <c r="D29" s="12" t="s">
        <v>42</v>
      </c>
      <c r="E29" s="12" t="s">
        <v>21</v>
      </c>
      <c r="F29" s="18"/>
      <c r="G29" s="48" t="s">
        <v>22</v>
      </c>
      <c r="H29" s="55">
        <v>3</v>
      </c>
      <c r="I29" s="56">
        <v>3</v>
      </c>
      <c r="J29" s="46">
        <v>9</v>
      </c>
      <c r="K29" s="55">
        <v>7</v>
      </c>
      <c r="L29" s="56">
        <v>3</v>
      </c>
      <c r="M29" s="46">
        <v>5</v>
      </c>
      <c r="N29" s="56">
        <v>5</v>
      </c>
      <c r="O29" s="56">
        <v>9</v>
      </c>
      <c r="P29" s="46">
        <v>4</v>
      </c>
      <c r="Q29" s="2"/>
      <c r="R29" s="36" t="str">
        <f>IF(SUM(H32:J32)&gt;SUM(H33:J33),"1",IF(SUM(H32:J32)=SUM(H33:J33),"0,5","0"))</f>
        <v>1</v>
      </c>
      <c r="S29" s="36" t="str">
        <f>IF(SUM(K32:M32)&gt;SUM(K33:M33),"1",IF(SUM(K32:M32)=SUM(K33:M33),"0,5","0"))</f>
        <v>1</v>
      </c>
      <c r="T29" s="36" t="str">
        <f>IF(SUM(N32:P32)&gt;SUM(N33:P33),"1",IF(SUM(N32:PL32)=SUM(N33:P33),"0,5","0"))</f>
        <v>0</v>
      </c>
    </row>
    <row r="30" spans="1:20" ht="17.100000000000001" customHeight="1" x14ac:dyDescent="0.25">
      <c r="A30" s="47"/>
      <c r="B30" s="53"/>
      <c r="C30" s="13" t="s">
        <v>77</v>
      </c>
      <c r="D30" s="14" t="s">
        <v>78</v>
      </c>
      <c r="E30" s="14" t="s">
        <v>20</v>
      </c>
      <c r="F30" s="19"/>
      <c r="G30" s="49"/>
      <c r="H30" s="50"/>
      <c r="I30" s="42"/>
      <c r="J30" s="44"/>
      <c r="K30" s="50"/>
      <c r="L30" s="42"/>
      <c r="M30" s="44"/>
      <c r="N30" s="42"/>
      <c r="O30" s="42"/>
      <c r="P30" s="44"/>
      <c r="Q30" s="2"/>
      <c r="R30" s="36"/>
      <c r="S30" s="36"/>
      <c r="T30" s="36"/>
    </row>
    <row r="31" spans="1:20" ht="17.100000000000001" customHeight="1" thickBot="1" x14ac:dyDescent="0.3">
      <c r="A31" s="47"/>
      <c r="B31" s="53"/>
      <c r="C31" s="13"/>
      <c r="D31" s="14"/>
      <c r="E31" s="16" t="s">
        <v>30</v>
      </c>
      <c r="F31" s="20"/>
      <c r="G31" s="49"/>
      <c r="H31" s="51"/>
      <c r="I31" s="43"/>
      <c r="J31" s="45"/>
      <c r="K31" s="51"/>
      <c r="L31" s="43"/>
      <c r="M31" s="45"/>
      <c r="N31" s="43"/>
      <c r="O31" s="43"/>
      <c r="P31" s="45"/>
      <c r="Q31" s="2"/>
      <c r="R31" s="36"/>
      <c r="S31" s="36"/>
      <c r="T31" s="36"/>
    </row>
    <row r="32" spans="1:20" ht="21.6" hidden="1" customHeight="1" x14ac:dyDescent="0.25">
      <c r="A32" s="21"/>
      <c r="B32" s="53"/>
      <c r="C32" s="17"/>
      <c r="D32" s="17"/>
      <c r="E32" s="17"/>
      <c r="F32" s="17"/>
      <c r="G32" s="2"/>
      <c r="H32" s="4">
        <f t="shared" ref="H32:P32" si="4">IF(ISBLANK(H29),"-",IF(H29&lt;=H34,1,0))</f>
        <v>1</v>
      </c>
      <c r="I32" s="5">
        <f t="shared" si="4"/>
        <v>1</v>
      </c>
      <c r="J32" s="6">
        <f t="shared" si="4"/>
        <v>0</v>
      </c>
      <c r="K32" s="4">
        <f t="shared" si="4"/>
        <v>1</v>
      </c>
      <c r="L32" s="5">
        <f t="shared" si="4"/>
        <v>1</v>
      </c>
      <c r="M32" s="6">
        <f t="shared" si="4"/>
        <v>1</v>
      </c>
      <c r="N32" s="5">
        <f t="shared" si="4"/>
        <v>1</v>
      </c>
      <c r="O32" s="5">
        <f t="shared" si="4"/>
        <v>0</v>
      </c>
      <c r="P32" s="6">
        <f t="shared" si="4"/>
        <v>1</v>
      </c>
      <c r="Q32" s="2"/>
      <c r="R32" s="23"/>
      <c r="S32" s="23"/>
      <c r="T32" s="23"/>
    </row>
    <row r="33" spans="1:20" ht="21.6" hidden="1" customHeight="1" thickBot="1" x14ac:dyDescent="0.3">
      <c r="A33" s="21"/>
      <c r="B33" s="53"/>
      <c r="C33" s="17"/>
      <c r="D33" s="17"/>
      <c r="E33" s="17"/>
      <c r="F33" s="17"/>
      <c r="G33" s="2"/>
      <c r="H33" s="4">
        <f t="shared" ref="H33:P33" si="5">IF(ISBLANK(H34),"-",IF(H34&lt;=H29,1,0))</f>
        <v>0</v>
      </c>
      <c r="I33" s="5">
        <f t="shared" si="5"/>
        <v>0</v>
      </c>
      <c r="J33" s="6">
        <f t="shared" si="5"/>
        <v>1</v>
      </c>
      <c r="K33" s="4">
        <f t="shared" si="5"/>
        <v>0</v>
      </c>
      <c r="L33" s="5">
        <f t="shared" si="5"/>
        <v>0</v>
      </c>
      <c r="M33" s="6">
        <f t="shared" si="5"/>
        <v>0</v>
      </c>
      <c r="N33" s="5">
        <f t="shared" si="5"/>
        <v>1</v>
      </c>
      <c r="O33" s="5">
        <f t="shared" si="5"/>
        <v>1</v>
      </c>
      <c r="P33" s="6">
        <f t="shared" si="5"/>
        <v>1</v>
      </c>
      <c r="Q33" s="2"/>
      <c r="R33" s="23"/>
      <c r="S33" s="23"/>
      <c r="T33" s="23"/>
    </row>
    <row r="34" spans="1:20" ht="17.100000000000001" customHeight="1" x14ac:dyDescent="0.25">
      <c r="A34" s="47" t="str">
        <f>A12</f>
        <v>AIN</v>
      </c>
      <c r="B34" s="53"/>
      <c r="C34" s="11" t="s">
        <v>57</v>
      </c>
      <c r="D34" s="12" t="s">
        <v>58</v>
      </c>
      <c r="E34" s="12" t="s">
        <v>21</v>
      </c>
      <c r="F34" s="18"/>
      <c r="G34" s="48" t="s">
        <v>22</v>
      </c>
      <c r="H34" s="50">
        <v>5</v>
      </c>
      <c r="I34" s="42">
        <v>4</v>
      </c>
      <c r="J34" s="44">
        <v>4</v>
      </c>
      <c r="K34" s="50">
        <v>9</v>
      </c>
      <c r="L34" s="42">
        <v>5</v>
      </c>
      <c r="M34" s="44">
        <v>7</v>
      </c>
      <c r="N34" s="42">
        <v>5</v>
      </c>
      <c r="O34" s="42">
        <v>3</v>
      </c>
      <c r="P34" s="44">
        <v>4</v>
      </c>
      <c r="Q34" s="2"/>
      <c r="R34" s="36" t="str">
        <f>IF(SUM(H33:J33)&gt;SUM(H32:J32),"1",IF(SUM(H33:J33)=SUM(H32:J32),"0,5","0"))</f>
        <v>0</v>
      </c>
      <c r="S34" s="36" t="str">
        <f>IF(SUM(K33:M33)&gt;SUM(K32:M32),"1",IF(SUM(K33:M33)=SUM(K32:M32),"0,5","0"))</f>
        <v>0</v>
      </c>
      <c r="T34" s="36" t="str">
        <f>IF(SUM(N33:P33)&gt;SUM(N32:P32),"1",IF(SUM(N33:P33)=SUM(N32:P32),"0,5","0"))</f>
        <v>1</v>
      </c>
    </row>
    <row r="35" spans="1:20" ht="17.100000000000001" customHeight="1" x14ac:dyDescent="0.25">
      <c r="A35" s="47"/>
      <c r="B35" s="53"/>
      <c r="C35" s="13" t="s">
        <v>59</v>
      </c>
      <c r="D35" s="14" t="s">
        <v>60</v>
      </c>
      <c r="E35" s="14" t="s">
        <v>21</v>
      </c>
      <c r="F35" s="19"/>
      <c r="G35" s="49"/>
      <c r="H35" s="50"/>
      <c r="I35" s="42"/>
      <c r="J35" s="44"/>
      <c r="K35" s="50"/>
      <c r="L35" s="42"/>
      <c r="M35" s="44"/>
      <c r="N35" s="42"/>
      <c r="O35" s="42"/>
      <c r="P35" s="44"/>
      <c r="Q35" s="2"/>
      <c r="R35" s="36"/>
      <c r="S35" s="36"/>
      <c r="T35" s="36"/>
    </row>
    <row r="36" spans="1:20" ht="17.100000000000001" customHeight="1" thickBot="1" x14ac:dyDescent="0.3">
      <c r="A36" s="47"/>
      <c r="B36" s="54"/>
      <c r="C36" s="15"/>
      <c r="D36" s="16"/>
      <c r="E36" s="16"/>
      <c r="F36" s="20"/>
      <c r="G36" s="49"/>
      <c r="H36" s="51"/>
      <c r="I36" s="43"/>
      <c r="J36" s="45"/>
      <c r="K36" s="51"/>
      <c r="L36" s="43"/>
      <c r="M36" s="45"/>
      <c r="N36" s="43"/>
      <c r="O36" s="43"/>
      <c r="P36" s="45"/>
      <c r="Q36" s="2"/>
      <c r="R36" s="36"/>
      <c r="S36" s="36"/>
      <c r="T36" s="36"/>
    </row>
    <row r="37" spans="1:20" ht="15.75" thickBot="1" x14ac:dyDescent="0.3">
      <c r="R37" s="41" t="s">
        <v>25</v>
      </c>
      <c r="S37" s="41"/>
      <c r="T37" s="41"/>
    </row>
    <row r="38" spans="1:20" s="2" customFormat="1" ht="30.95" customHeight="1" x14ac:dyDescent="0.25">
      <c r="A38" s="27" t="s">
        <v>31</v>
      </c>
      <c r="B38" s="27"/>
      <c r="C38" s="27"/>
      <c r="D38" s="27"/>
      <c r="E38" s="27"/>
      <c r="F38" s="25" t="s">
        <v>27</v>
      </c>
      <c r="G38" s="10">
        <f>IF((COUNTIF(E7:E9,"F")+COUNTIF(E18:E20,"F")+COUNTIF(E29:E31,"F"))&gt;=2,1,0)</f>
        <v>1</v>
      </c>
      <c r="H38" s="32" t="str">
        <f>A7</f>
        <v>ISERE</v>
      </c>
      <c r="I38" s="33"/>
      <c r="J38" s="33"/>
      <c r="K38" s="33"/>
      <c r="L38" s="33"/>
      <c r="M38" s="33"/>
      <c r="N38" s="33"/>
      <c r="O38" s="33"/>
      <c r="P38" s="33"/>
      <c r="Q38" s="33"/>
      <c r="R38" s="28">
        <f>R29+S29+T29+R18+S18+T18+R7+S7+T7+G38</f>
        <v>3</v>
      </c>
      <c r="S38" s="28"/>
      <c r="T38" s="29"/>
    </row>
    <row r="39" spans="1:20" s="2" customFormat="1" ht="30.95" customHeight="1" thickBot="1" x14ac:dyDescent="0.3">
      <c r="A39" s="27"/>
      <c r="B39" s="27"/>
      <c r="C39" s="27"/>
      <c r="D39" s="27"/>
      <c r="E39" s="27"/>
      <c r="F39" s="26"/>
      <c r="G39" s="10">
        <f>IF((COUNTIF(E12:E14,"F")+COUNTIF(E23:E25,"F")+COUNTIF(E34:E36,"F"))&gt;=2,1,0)</f>
        <v>0</v>
      </c>
      <c r="H39" s="34" t="str">
        <f>A12</f>
        <v>AIN</v>
      </c>
      <c r="I39" s="35"/>
      <c r="J39" s="35"/>
      <c r="K39" s="35"/>
      <c r="L39" s="35"/>
      <c r="M39" s="35"/>
      <c r="N39" s="35"/>
      <c r="O39" s="35"/>
      <c r="P39" s="35"/>
      <c r="Q39" s="35"/>
      <c r="R39" s="30">
        <f>R34+S34+T34+R23+S23+T23+R12+S12+T12+G39</f>
        <v>7</v>
      </c>
      <c r="S39" s="30"/>
      <c r="T39" s="31"/>
    </row>
    <row r="41" spans="1:20" x14ac:dyDescent="0.25">
      <c r="A41" s="24" t="s">
        <v>26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25">
      <c r="A42" s="9" t="s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A43" s="9" t="s">
        <v>28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25">
      <c r="A44" s="9" t="s">
        <v>29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25">
      <c r="A45" s="9" t="s">
        <v>33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</sheetData>
  <sheetProtection autoFilter="0"/>
  <mergeCells count="108">
    <mergeCell ref="K7:K9"/>
    <mergeCell ref="L7:L9"/>
    <mergeCell ref="A7:A9"/>
    <mergeCell ref="B7:B14"/>
    <mergeCell ref="G7:G9"/>
    <mergeCell ref="H7:H9"/>
    <mergeCell ref="I7:I9"/>
    <mergeCell ref="J7:J9"/>
    <mergeCell ref="A1:T1"/>
    <mergeCell ref="C3:M3"/>
    <mergeCell ref="H5:J5"/>
    <mergeCell ref="K5:M5"/>
    <mergeCell ref="N5:P5"/>
    <mergeCell ref="R5:T5"/>
    <mergeCell ref="R7:R9"/>
    <mergeCell ref="S7:S9"/>
    <mergeCell ref="T7:T9"/>
    <mergeCell ref="M7:M9"/>
    <mergeCell ref="N7:N9"/>
    <mergeCell ref="O7:O9"/>
    <mergeCell ref="P7:P9"/>
    <mergeCell ref="A18:A20"/>
    <mergeCell ref="B18:B25"/>
    <mergeCell ref="G18:G20"/>
    <mergeCell ref="H18:H20"/>
    <mergeCell ref="I18:I20"/>
    <mergeCell ref="M12:M14"/>
    <mergeCell ref="N12:N14"/>
    <mergeCell ref="O12:O14"/>
    <mergeCell ref="P12:P14"/>
    <mergeCell ref="P18:P20"/>
    <mergeCell ref="A23:A25"/>
    <mergeCell ref="G23:G25"/>
    <mergeCell ref="H23:H25"/>
    <mergeCell ref="I23:I25"/>
    <mergeCell ref="A12:A14"/>
    <mergeCell ref="G12:G14"/>
    <mergeCell ref="H12:H14"/>
    <mergeCell ref="I12:I14"/>
    <mergeCell ref="J12:J14"/>
    <mergeCell ref="K12:K14"/>
    <mergeCell ref="L12:L14"/>
    <mergeCell ref="J18:J20"/>
    <mergeCell ref="K18:K20"/>
    <mergeCell ref="L18:L20"/>
    <mergeCell ref="M18:M20"/>
    <mergeCell ref="N18:N20"/>
    <mergeCell ref="O18:O20"/>
    <mergeCell ref="S23:S25"/>
    <mergeCell ref="T12:T14"/>
    <mergeCell ref="H16:J16"/>
    <mergeCell ref="K16:M16"/>
    <mergeCell ref="N16:P16"/>
    <mergeCell ref="R16:T16"/>
    <mergeCell ref="R12:R14"/>
    <mergeCell ref="S12:S14"/>
    <mergeCell ref="R18:R20"/>
    <mergeCell ref="S18:S20"/>
    <mergeCell ref="T18:T20"/>
    <mergeCell ref="T23:T25"/>
    <mergeCell ref="H27:J27"/>
    <mergeCell ref="K27:M27"/>
    <mergeCell ref="N27:P27"/>
    <mergeCell ref="R27:T27"/>
    <mergeCell ref="L23:L25"/>
    <mergeCell ref="M23:M25"/>
    <mergeCell ref="N23:N25"/>
    <mergeCell ref="O23:O25"/>
    <mergeCell ref="P23:P25"/>
    <mergeCell ref="R23:R25"/>
    <mergeCell ref="J23:J25"/>
    <mergeCell ref="K23:K25"/>
    <mergeCell ref="R29:R31"/>
    <mergeCell ref="S29:S31"/>
    <mergeCell ref="T29:T31"/>
    <mergeCell ref="A34:A36"/>
    <mergeCell ref="G34:G36"/>
    <mergeCell ref="H34:H36"/>
    <mergeCell ref="I34:I36"/>
    <mergeCell ref="J34:J36"/>
    <mergeCell ref="K34:K36"/>
    <mergeCell ref="L34:L36"/>
    <mergeCell ref="K29:K31"/>
    <mergeCell ref="L29:L31"/>
    <mergeCell ref="M29:M31"/>
    <mergeCell ref="N29:N31"/>
    <mergeCell ref="O29:O31"/>
    <mergeCell ref="P29:P31"/>
    <mergeCell ref="A29:A31"/>
    <mergeCell ref="B29:B36"/>
    <mergeCell ref="G29:G31"/>
    <mergeCell ref="H29:H31"/>
    <mergeCell ref="I29:I31"/>
    <mergeCell ref="J29:J31"/>
    <mergeCell ref="T34:T36"/>
    <mergeCell ref="R37:T37"/>
    <mergeCell ref="A38:E39"/>
    <mergeCell ref="F38:F39"/>
    <mergeCell ref="H38:Q38"/>
    <mergeCell ref="R38:T38"/>
    <mergeCell ref="H39:Q39"/>
    <mergeCell ref="R39:T39"/>
    <mergeCell ref="M34:M36"/>
    <mergeCell ref="N34:N36"/>
    <mergeCell ref="O34:O36"/>
    <mergeCell ref="P34:P36"/>
    <mergeCell ref="R34:R36"/>
    <mergeCell ref="S34:S36"/>
  </mergeCells>
  <conditionalFormatting sqref="E9">
    <cfRule type="cellIs" dxfId="47" priority="31" operator="equal">
      <formula>"M"</formula>
    </cfRule>
    <cfRule type="cellIs" dxfId="46" priority="32" operator="equal">
      <formula>"F"</formula>
    </cfRule>
  </conditionalFormatting>
  <conditionalFormatting sqref="E20">
    <cfRule type="cellIs" dxfId="45" priority="27" operator="equal">
      <formula>"M"</formula>
    </cfRule>
    <cfRule type="cellIs" dxfId="44" priority="28" operator="equal">
      <formula>"F"</formula>
    </cfRule>
  </conditionalFormatting>
  <conditionalFormatting sqref="E25">
    <cfRule type="cellIs" dxfId="43" priority="25" operator="equal">
      <formula>"M"</formula>
    </cfRule>
    <cfRule type="cellIs" dxfId="42" priority="26" operator="equal">
      <formula>"F"</formula>
    </cfRule>
  </conditionalFormatting>
  <conditionalFormatting sqref="E31">
    <cfRule type="cellIs" dxfId="41" priority="23" operator="equal">
      <formula>"M"</formula>
    </cfRule>
    <cfRule type="cellIs" dxfId="40" priority="24" operator="equal">
      <formula>"F"</formula>
    </cfRule>
  </conditionalFormatting>
  <conditionalFormatting sqref="E36">
    <cfRule type="cellIs" dxfId="39" priority="21" operator="equal">
      <formula>"M"</formula>
    </cfRule>
    <cfRule type="cellIs" dxfId="38" priority="22" operator="equal">
      <formula>"F"</formula>
    </cfRule>
  </conditionalFormatting>
  <conditionalFormatting sqref="E7:E8">
    <cfRule type="cellIs" dxfId="37" priority="19" operator="equal">
      <formula>"M"</formula>
    </cfRule>
    <cfRule type="cellIs" dxfId="36" priority="20" operator="equal">
      <formula>"F"</formula>
    </cfRule>
  </conditionalFormatting>
  <conditionalFormatting sqref="E29">
    <cfRule type="cellIs" dxfId="33" priority="15" operator="equal">
      <formula>"M"</formula>
    </cfRule>
    <cfRule type="cellIs" dxfId="32" priority="16" operator="equal">
      <formula>"F"</formula>
    </cfRule>
  </conditionalFormatting>
  <conditionalFormatting sqref="E18">
    <cfRule type="cellIs" dxfId="31" priority="13" operator="equal">
      <formula>"M"</formula>
    </cfRule>
    <cfRule type="cellIs" dxfId="30" priority="14" operator="equal">
      <formula>"F"</formula>
    </cfRule>
  </conditionalFormatting>
  <conditionalFormatting sqref="E19">
    <cfRule type="cellIs" dxfId="29" priority="11" operator="equal">
      <formula>"M"</formula>
    </cfRule>
    <cfRule type="cellIs" dxfId="28" priority="12" operator="equal">
      <formula>"F"</formula>
    </cfRule>
  </conditionalFormatting>
  <conditionalFormatting sqref="E12:E13">
    <cfRule type="cellIs" dxfId="27" priority="9" operator="equal">
      <formula>"M"</formula>
    </cfRule>
    <cfRule type="cellIs" dxfId="26" priority="10" operator="equal">
      <formula>"F"</formula>
    </cfRule>
  </conditionalFormatting>
  <conditionalFormatting sqref="E23:E24">
    <cfRule type="cellIs" dxfId="25" priority="7" operator="equal">
      <formula>"M"</formula>
    </cfRule>
    <cfRule type="cellIs" dxfId="24" priority="8" operator="equal">
      <formula>"F"</formula>
    </cfRule>
  </conditionalFormatting>
  <conditionalFormatting sqref="E34:E35">
    <cfRule type="cellIs" dxfId="23" priority="5" operator="equal">
      <formula>"M"</formula>
    </cfRule>
    <cfRule type="cellIs" dxfId="22" priority="6" operator="equal">
      <formula>"F"</formula>
    </cfRule>
  </conditionalFormatting>
  <conditionalFormatting sqref="E14">
    <cfRule type="cellIs" dxfId="21" priority="3" operator="equal">
      <formula>"M"</formula>
    </cfRule>
    <cfRule type="cellIs" dxfId="20" priority="4" operator="equal">
      <formula>"F"</formula>
    </cfRule>
  </conditionalFormatting>
  <conditionalFormatting sqref="E30">
    <cfRule type="cellIs" dxfId="1" priority="1" operator="equal">
      <formula>"M"</formula>
    </cfRule>
    <cfRule type="cellIs" dxfId="0" priority="2" operator="equal">
      <formula>"F"</formula>
    </cfRule>
  </conditionalFormatting>
  <dataValidations count="3">
    <dataValidation type="list" allowBlank="1" showInputMessage="1" showErrorMessage="1" sqref="A7:A9 A12:A14 A18:A20 A23:A25 A29:A31 A34:A36" xr:uid="{C2509596-366B-4EF6-A416-098B8DFDC7F5}">
      <formula1>$X$8:$X$15</formula1>
    </dataValidation>
    <dataValidation type="list" allowBlank="1" showInputMessage="1" showErrorMessage="1" sqref="B7:B14 B18:B25 B29:B36" xr:uid="{6FDF357A-835E-4777-A3CE-7325D41D800E}">
      <formula1>$Y$8:$Y$11</formula1>
    </dataValidation>
    <dataValidation type="list" allowBlank="1" showInputMessage="1" showErrorMessage="1" sqref="E23:E25 E18:E20 E12:E14 E34:E36 E7:E9 E29:E31" xr:uid="{14422D36-188B-4BCA-B664-5A55516E5672}">
      <formula1>$Z$8:$Z$10</formula1>
    </dataValidation>
  </dataValidations>
  <pageMargins left="0.23622047244094491" right="0.23622047244094491" top="0.23622047244094491" bottom="0.2362204724409449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F32E2-A347-462F-9F89-BEF821AAC88B}">
  <dimension ref="A1:Z45"/>
  <sheetViews>
    <sheetView tabSelected="1" workbookViewId="0">
      <selection activeCell="H29" sqref="H29:H31"/>
    </sheetView>
  </sheetViews>
  <sheetFormatPr baseColWidth="10" defaultRowHeight="15" x14ac:dyDescent="0.25"/>
  <cols>
    <col min="1" max="1" width="17.42578125" customWidth="1"/>
    <col min="2" max="2" width="8.42578125" customWidth="1"/>
    <col min="3" max="3" width="20.140625" customWidth="1"/>
    <col min="4" max="4" width="13.140625" customWidth="1"/>
    <col min="5" max="5" width="6.28515625" customWidth="1"/>
    <col min="6" max="6" width="18.140625" customWidth="1"/>
    <col min="7" max="7" width="8.7109375" customWidth="1"/>
    <col min="8" max="16" width="3.5703125" customWidth="1"/>
    <col min="17" max="17" width="1.5703125" customWidth="1"/>
    <col min="18" max="20" width="4.85546875" customWidth="1"/>
    <col min="24" max="26" width="10.85546875" hidden="1" customWidth="1"/>
  </cols>
  <sheetData>
    <row r="1" spans="1:26" ht="18" customHeigh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6" ht="5.0999999999999996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27" thickBot="1" x14ac:dyDescent="0.45">
      <c r="A3" s="1"/>
      <c r="B3" s="1"/>
      <c r="C3" s="38">
        <v>44633</v>
      </c>
      <c r="D3" s="39"/>
      <c r="E3" s="39"/>
      <c r="F3" s="39"/>
      <c r="G3" s="39"/>
      <c r="H3" s="39"/>
      <c r="I3" s="39"/>
      <c r="J3" s="39"/>
      <c r="K3" s="39"/>
      <c r="L3" s="39"/>
      <c r="M3" s="40"/>
      <c r="N3" s="1"/>
      <c r="O3" s="1"/>
      <c r="P3" s="1"/>
      <c r="Q3" s="1"/>
      <c r="R3" s="1"/>
      <c r="S3" s="1"/>
      <c r="T3" s="1"/>
    </row>
    <row r="4" spans="1:26" ht="11.45" customHeight="1" x14ac:dyDescent="0.25"/>
    <row r="5" spans="1:26" x14ac:dyDescent="0.25">
      <c r="H5" s="57" t="s">
        <v>7</v>
      </c>
      <c r="I5" s="57"/>
      <c r="J5" s="57"/>
      <c r="K5" s="57" t="s">
        <v>8</v>
      </c>
      <c r="L5" s="57"/>
      <c r="M5" s="57"/>
      <c r="N5" s="57" t="s">
        <v>9</v>
      </c>
      <c r="O5" s="57"/>
      <c r="P5" s="57"/>
      <c r="R5" s="58" t="s">
        <v>1</v>
      </c>
      <c r="S5" s="58"/>
      <c r="T5" s="58"/>
    </row>
    <row r="6" spans="1:26" ht="15.75" thickBot="1" x14ac:dyDescent="0.3">
      <c r="A6" s="7" t="s">
        <v>5</v>
      </c>
      <c r="B6" s="7" t="s">
        <v>23</v>
      </c>
      <c r="C6" s="7" t="s">
        <v>4</v>
      </c>
      <c r="D6" s="7" t="s">
        <v>3</v>
      </c>
      <c r="E6" s="7" t="s">
        <v>6</v>
      </c>
      <c r="F6" s="7" t="s">
        <v>2</v>
      </c>
      <c r="G6" s="1" t="s">
        <v>0</v>
      </c>
      <c r="H6" s="22">
        <v>1</v>
      </c>
      <c r="I6" s="22">
        <v>2</v>
      </c>
      <c r="J6" s="22">
        <v>3</v>
      </c>
      <c r="K6" s="22">
        <v>4</v>
      </c>
      <c r="L6" s="22">
        <v>5</v>
      </c>
      <c r="M6" s="22">
        <v>6</v>
      </c>
      <c r="N6" s="22">
        <v>7</v>
      </c>
      <c r="O6" s="22">
        <v>8</v>
      </c>
      <c r="P6" s="22">
        <v>9</v>
      </c>
      <c r="R6" s="3">
        <v>1</v>
      </c>
      <c r="S6" s="3">
        <v>2</v>
      </c>
      <c r="T6" s="3">
        <v>3</v>
      </c>
    </row>
    <row r="7" spans="1:26" ht="17.100000000000001" customHeight="1" x14ac:dyDescent="0.25">
      <c r="A7" s="47" t="s">
        <v>13</v>
      </c>
      <c r="B7" s="52" t="s">
        <v>17</v>
      </c>
      <c r="C7" s="11" t="s">
        <v>38</v>
      </c>
      <c r="D7" s="12" t="s">
        <v>39</v>
      </c>
      <c r="E7" s="12" t="s">
        <v>21</v>
      </c>
      <c r="F7" s="18"/>
      <c r="G7" s="48" t="s">
        <v>22</v>
      </c>
      <c r="H7" s="55">
        <v>3</v>
      </c>
      <c r="I7" s="56">
        <v>4</v>
      </c>
      <c r="J7" s="46">
        <v>5</v>
      </c>
      <c r="K7" s="55">
        <v>4</v>
      </c>
      <c r="L7" s="56">
        <v>4</v>
      </c>
      <c r="M7" s="46">
        <v>3</v>
      </c>
      <c r="N7" s="56">
        <v>3</v>
      </c>
      <c r="O7" s="56">
        <v>3</v>
      </c>
      <c r="P7" s="46">
        <v>9</v>
      </c>
      <c r="Q7" s="2"/>
      <c r="R7" s="36" t="str">
        <f>IF(SUM(H10:J10)&gt;SUM(H11:J11),"1",IF(SUM(H10:J10)=SUM(H11:J11),"0,5","0"))</f>
        <v>0</v>
      </c>
      <c r="S7" s="36" t="str">
        <f>IF(SUM(K10:M10)&gt;SUM(K11:M11),"1",IF(SUM(K10:M10)=SUM(K11:M11),"0,5","0"))</f>
        <v>1</v>
      </c>
      <c r="T7" s="36" t="str">
        <f>IF(SUM(N10:P10)&gt;SUM(N11:P11),"1",IF(SUM(N10:PL10)=SUM(N11:P11),"0,5","0"))</f>
        <v>1</v>
      </c>
    </row>
    <row r="8" spans="1:26" ht="17.100000000000001" customHeight="1" x14ac:dyDescent="0.25">
      <c r="A8" s="47"/>
      <c r="B8" s="53"/>
      <c r="C8" s="13" t="s">
        <v>81</v>
      </c>
      <c r="D8" s="14" t="s">
        <v>82</v>
      </c>
      <c r="E8" s="14" t="s">
        <v>21</v>
      </c>
      <c r="F8" s="19"/>
      <c r="G8" s="49"/>
      <c r="H8" s="50"/>
      <c r="I8" s="42"/>
      <c r="J8" s="44"/>
      <c r="K8" s="50"/>
      <c r="L8" s="42"/>
      <c r="M8" s="44"/>
      <c r="N8" s="42"/>
      <c r="O8" s="42"/>
      <c r="P8" s="44"/>
      <c r="Q8" s="2"/>
      <c r="R8" s="36"/>
      <c r="S8" s="36"/>
      <c r="T8" s="36"/>
      <c r="X8" t="s">
        <v>30</v>
      </c>
      <c r="Y8" t="s">
        <v>30</v>
      </c>
      <c r="Z8" t="s">
        <v>30</v>
      </c>
    </row>
    <row r="9" spans="1:26" ht="17.100000000000001" customHeight="1" thickBot="1" x14ac:dyDescent="0.3">
      <c r="A9" s="47"/>
      <c r="B9" s="53"/>
      <c r="C9" s="15"/>
      <c r="D9" s="16"/>
      <c r="E9" s="16" t="s">
        <v>30</v>
      </c>
      <c r="F9" s="20"/>
      <c r="G9" s="49"/>
      <c r="H9" s="51"/>
      <c r="I9" s="43"/>
      <c r="J9" s="45"/>
      <c r="K9" s="51"/>
      <c r="L9" s="43"/>
      <c r="M9" s="45"/>
      <c r="N9" s="43"/>
      <c r="O9" s="43"/>
      <c r="P9" s="45"/>
      <c r="Q9" s="2"/>
      <c r="R9" s="36"/>
      <c r="S9" s="36"/>
      <c r="T9" s="36"/>
      <c r="X9" t="s">
        <v>10</v>
      </c>
      <c r="Y9" t="s">
        <v>17</v>
      </c>
      <c r="Z9" t="s">
        <v>20</v>
      </c>
    </row>
    <row r="10" spans="1:26" ht="21.6" hidden="1" customHeight="1" x14ac:dyDescent="0.25">
      <c r="A10" s="21"/>
      <c r="B10" s="53"/>
      <c r="C10" s="17"/>
      <c r="D10" s="17"/>
      <c r="E10" s="17"/>
      <c r="F10" s="17"/>
      <c r="G10" s="2"/>
      <c r="H10" s="4">
        <f t="shared" ref="H10:P10" si="0">IF(ISBLANK(H7),"-",IF(H7&lt;=H12,1,0))</f>
        <v>1</v>
      </c>
      <c r="I10" s="5">
        <f t="shared" si="0"/>
        <v>0</v>
      </c>
      <c r="J10" s="6">
        <f t="shared" si="0"/>
        <v>1</v>
      </c>
      <c r="K10" s="4">
        <f t="shared" si="0"/>
        <v>1</v>
      </c>
      <c r="L10" s="5">
        <f t="shared" si="0"/>
        <v>1</v>
      </c>
      <c r="M10" s="6">
        <f t="shared" si="0"/>
        <v>1</v>
      </c>
      <c r="N10" s="5">
        <f t="shared" si="0"/>
        <v>1</v>
      </c>
      <c r="O10" s="5">
        <f t="shared" si="0"/>
        <v>1</v>
      </c>
      <c r="P10" s="6">
        <f t="shared" si="0"/>
        <v>1</v>
      </c>
      <c r="Q10" s="2"/>
      <c r="R10" s="23"/>
      <c r="S10" s="23"/>
      <c r="T10" s="23"/>
      <c r="X10" t="s">
        <v>14</v>
      </c>
      <c r="Y10" t="s">
        <v>18</v>
      </c>
      <c r="Z10" t="s">
        <v>21</v>
      </c>
    </row>
    <row r="11" spans="1:26" ht="21.6" hidden="1" customHeight="1" thickBot="1" x14ac:dyDescent="0.3">
      <c r="A11" s="21"/>
      <c r="B11" s="53"/>
      <c r="C11" s="17"/>
      <c r="D11" s="17"/>
      <c r="E11" s="17"/>
      <c r="F11" s="17"/>
      <c r="G11" s="2"/>
      <c r="H11" s="4">
        <f t="shared" ref="H11:P11" si="1">IF(ISBLANK(H12),"-",IF(H12&lt;=H7,1,0))</f>
        <v>1</v>
      </c>
      <c r="I11" s="5">
        <f t="shared" si="1"/>
        <v>1</v>
      </c>
      <c r="J11" s="6">
        <f t="shared" si="1"/>
        <v>1</v>
      </c>
      <c r="K11" s="4">
        <f t="shared" si="1"/>
        <v>1</v>
      </c>
      <c r="L11" s="5">
        <f t="shared" si="1"/>
        <v>1</v>
      </c>
      <c r="M11" s="6">
        <f t="shared" si="1"/>
        <v>0</v>
      </c>
      <c r="N11" s="5">
        <f t="shared" si="1"/>
        <v>0</v>
      </c>
      <c r="O11" s="5">
        <f t="shared" si="1"/>
        <v>0</v>
      </c>
      <c r="P11" s="6">
        <f t="shared" si="1"/>
        <v>1</v>
      </c>
      <c r="Q11" s="2"/>
      <c r="R11" s="23"/>
      <c r="S11" s="23"/>
      <c r="T11" s="23"/>
      <c r="X11" t="s">
        <v>15</v>
      </c>
      <c r="Y11" t="s">
        <v>19</v>
      </c>
    </row>
    <row r="12" spans="1:26" ht="17.100000000000001" customHeight="1" x14ac:dyDescent="0.25">
      <c r="A12" s="47" t="s">
        <v>12</v>
      </c>
      <c r="B12" s="53"/>
      <c r="C12" s="11" t="s">
        <v>68</v>
      </c>
      <c r="D12" s="12" t="s">
        <v>69</v>
      </c>
      <c r="E12" s="12" t="s">
        <v>21</v>
      </c>
      <c r="F12" s="18"/>
      <c r="G12" s="48" t="s">
        <v>22</v>
      </c>
      <c r="H12" s="50">
        <v>3</v>
      </c>
      <c r="I12" s="42">
        <v>3</v>
      </c>
      <c r="J12" s="44">
        <v>5</v>
      </c>
      <c r="K12" s="50">
        <v>4</v>
      </c>
      <c r="L12" s="42">
        <v>4</v>
      </c>
      <c r="M12" s="44">
        <v>4</v>
      </c>
      <c r="N12" s="42">
        <v>9</v>
      </c>
      <c r="O12" s="42">
        <v>9</v>
      </c>
      <c r="P12" s="44">
        <v>9</v>
      </c>
      <c r="Q12" s="2"/>
      <c r="R12" s="36" t="str">
        <f>IF(SUM(H11:J11)&gt;SUM(H10:J10),"1",IF(SUM(H11:J11)=SUM(H10:J10),"0,5","0"))</f>
        <v>1</v>
      </c>
      <c r="S12" s="36" t="str">
        <f>IF(SUM(K11:M11)&gt;SUM(K10:M10),"1",IF(SUM(K11:M11)=SUM(K10:M10),"0,5","0"))</f>
        <v>0</v>
      </c>
      <c r="T12" s="36" t="str">
        <f>IF(SUM(N11:P11)&gt;SUM(N10:P10),"1",IF(SUM(N11:P11)=SUM(N10:P10),"0,5","0"))</f>
        <v>0</v>
      </c>
      <c r="X12" t="s">
        <v>11</v>
      </c>
    </row>
    <row r="13" spans="1:26" ht="17.100000000000001" customHeight="1" x14ac:dyDescent="0.25">
      <c r="A13" s="47"/>
      <c r="B13" s="53"/>
      <c r="C13" s="13" t="s">
        <v>88</v>
      </c>
      <c r="D13" s="14" t="s">
        <v>71</v>
      </c>
      <c r="E13" s="14" t="s">
        <v>21</v>
      </c>
      <c r="F13" s="19"/>
      <c r="G13" s="49"/>
      <c r="H13" s="50"/>
      <c r="I13" s="42"/>
      <c r="J13" s="44"/>
      <c r="K13" s="50"/>
      <c r="L13" s="42"/>
      <c r="M13" s="44"/>
      <c r="N13" s="42"/>
      <c r="O13" s="42"/>
      <c r="P13" s="44"/>
      <c r="Q13" s="2"/>
      <c r="R13" s="36"/>
      <c r="S13" s="36"/>
      <c r="T13" s="36"/>
      <c r="X13" t="s">
        <v>16</v>
      </c>
    </row>
    <row r="14" spans="1:26" ht="17.100000000000001" customHeight="1" thickBot="1" x14ac:dyDescent="0.3">
      <c r="A14" s="47"/>
      <c r="B14" s="54"/>
      <c r="C14" s="15"/>
      <c r="D14" s="16"/>
      <c r="E14" s="16" t="s">
        <v>30</v>
      </c>
      <c r="F14" s="20"/>
      <c r="G14" s="49"/>
      <c r="H14" s="51"/>
      <c r="I14" s="43"/>
      <c r="J14" s="45"/>
      <c r="K14" s="51"/>
      <c r="L14" s="43"/>
      <c r="M14" s="45"/>
      <c r="N14" s="43"/>
      <c r="O14" s="43"/>
      <c r="P14" s="45"/>
      <c r="Q14" s="2"/>
      <c r="R14" s="36"/>
      <c r="S14" s="36"/>
      <c r="T14" s="36"/>
      <c r="X14" t="s">
        <v>12</v>
      </c>
    </row>
    <row r="15" spans="1:26" x14ac:dyDescent="0.25">
      <c r="X15" t="s">
        <v>13</v>
      </c>
    </row>
    <row r="16" spans="1:26" x14ac:dyDescent="0.25">
      <c r="H16" s="57" t="s">
        <v>7</v>
      </c>
      <c r="I16" s="57"/>
      <c r="J16" s="57"/>
      <c r="K16" s="57" t="s">
        <v>8</v>
      </c>
      <c r="L16" s="57"/>
      <c r="M16" s="57"/>
      <c r="N16" s="57" t="s">
        <v>9</v>
      </c>
      <c r="O16" s="57"/>
      <c r="P16" s="57"/>
      <c r="R16" s="58" t="s">
        <v>1</v>
      </c>
      <c r="S16" s="58"/>
      <c r="T16" s="58"/>
    </row>
    <row r="17" spans="1:20" ht="15.75" thickBot="1" x14ac:dyDescent="0.3">
      <c r="A17" s="7" t="s">
        <v>5</v>
      </c>
      <c r="B17" s="7" t="s">
        <v>23</v>
      </c>
      <c r="C17" s="7" t="s">
        <v>4</v>
      </c>
      <c r="D17" s="7" t="s">
        <v>3</v>
      </c>
      <c r="E17" s="7" t="s">
        <v>6</v>
      </c>
      <c r="F17" s="7" t="s">
        <v>2</v>
      </c>
      <c r="G17" s="1" t="s">
        <v>0</v>
      </c>
      <c r="H17" s="22">
        <v>1</v>
      </c>
      <c r="I17" s="22">
        <v>2</v>
      </c>
      <c r="J17" s="22">
        <v>3</v>
      </c>
      <c r="K17" s="22">
        <v>4</v>
      </c>
      <c r="L17" s="22">
        <v>5</v>
      </c>
      <c r="M17" s="22">
        <v>6</v>
      </c>
      <c r="N17" s="22">
        <v>7</v>
      </c>
      <c r="O17" s="22">
        <v>8</v>
      </c>
      <c r="P17" s="22">
        <v>9</v>
      </c>
      <c r="R17" s="3">
        <v>1</v>
      </c>
      <c r="S17" s="3">
        <v>2</v>
      </c>
      <c r="T17" s="3">
        <v>3</v>
      </c>
    </row>
    <row r="18" spans="1:20" s="2" customFormat="1" ht="17.100000000000001" customHeight="1" x14ac:dyDescent="0.25">
      <c r="A18" s="47" t="str">
        <f>A7</f>
        <v>HAUTE SAVOIE</v>
      </c>
      <c r="B18" s="52" t="s">
        <v>18</v>
      </c>
      <c r="C18" s="13" t="s">
        <v>43</v>
      </c>
      <c r="D18" s="14" t="s">
        <v>44</v>
      </c>
      <c r="E18" s="14" t="s">
        <v>21</v>
      </c>
      <c r="F18" s="18"/>
      <c r="G18" s="48" t="s">
        <v>22</v>
      </c>
      <c r="H18" s="55">
        <v>5</v>
      </c>
      <c r="I18" s="56">
        <v>4</v>
      </c>
      <c r="J18" s="46">
        <v>3</v>
      </c>
      <c r="K18" s="55">
        <v>6</v>
      </c>
      <c r="L18" s="56">
        <v>4</v>
      </c>
      <c r="M18" s="46">
        <v>5</v>
      </c>
      <c r="N18" s="56">
        <v>9</v>
      </c>
      <c r="O18" s="56">
        <v>9</v>
      </c>
      <c r="P18" s="46">
        <v>4</v>
      </c>
      <c r="R18" s="36" t="str">
        <f>IF(SUM(H21:J21)&gt;SUM(H22:J22),"1",IF(SUM(H21:J21)=SUM(H22:J22),"0,5","0"))</f>
        <v>1</v>
      </c>
      <c r="S18" s="36" t="str">
        <f>IF(SUM(K21:M21)&gt;SUM(K22:M22),"1",IF(SUM(K21:M21)=SUM(K22:M22),"0,5","0"))</f>
        <v>1</v>
      </c>
      <c r="T18" s="36" t="str">
        <f>IF(SUM(N21:P21)&gt;SUM(N22:P22),"1",IF(SUM(N21:PL21)=SUM(N22:P22),"0,5","0"))</f>
        <v>1</v>
      </c>
    </row>
    <row r="19" spans="1:20" s="2" customFormat="1" ht="17.100000000000001" customHeight="1" x14ac:dyDescent="0.25">
      <c r="A19" s="47"/>
      <c r="B19" s="53"/>
      <c r="C19" s="13" t="s">
        <v>83</v>
      </c>
      <c r="D19" s="14" t="s">
        <v>84</v>
      </c>
      <c r="E19" s="14" t="s">
        <v>20</v>
      </c>
      <c r="F19" s="19"/>
      <c r="G19" s="49"/>
      <c r="H19" s="50"/>
      <c r="I19" s="42"/>
      <c r="J19" s="44"/>
      <c r="K19" s="50"/>
      <c r="L19" s="42"/>
      <c r="M19" s="44"/>
      <c r="N19" s="42"/>
      <c r="O19" s="42"/>
      <c r="P19" s="44"/>
      <c r="R19" s="36"/>
      <c r="S19" s="36"/>
      <c r="T19" s="36"/>
    </row>
    <row r="20" spans="1:20" s="2" customFormat="1" ht="17.100000000000001" customHeight="1" thickBot="1" x14ac:dyDescent="0.3">
      <c r="A20" s="47"/>
      <c r="B20" s="53"/>
      <c r="C20" s="15"/>
      <c r="D20" s="16"/>
      <c r="E20" s="16" t="s">
        <v>30</v>
      </c>
      <c r="F20" s="20"/>
      <c r="G20" s="49"/>
      <c r="H20" s="51"/>
      <c r="I20" s="43"/>
      <c r="J20" s="45"/>
      <c r="K20" s="51"/>
      <c r="L20" s="43"/>
      <c r="M20" s="45"/>
      <c r="N20" s="43"/>
      <c r="O20" s="43"/>
      <c r="P20" s="45"/>
      <c r="R20" s="36"/>
      <c r="S20" s="36"/>
      <c r="T20" s="36"/>
    </row>
    <row r="21" spans="1:20" s="2" customFormat="1" ht="21.6" hidden="1" customHeight="1" x14ac:dyDescent="0.25">
      <c r="A21" s="21"/>
      <c r="B21" s="53"/>
      <c r="C21" s="17"/>
      <c r="D21" s="17"/>
      <c r="E21" s="17"/>
      <c r="F21" s="17"/>
      <c r="H21" s="4">
        <f t="shared" ref="H21:P21" si="2">IF(ISBLANK(H18),"-",IF(H18&lt;=H23,1,0))</f>
        <v>1</v>
      </c>
      <c r="I21" s="5">
        <f t="shared" si="2"/>
        <v>1</v>
      </c>
      <c r="J21" s="6">
        <f t="shared" si="2"/>
        <v>1</v>
      </c>
      <c r="K21" s="4">
        <f t="shared" si="2"/>
        <v>1</v>
      </c>
      <c r="L21" s="5">
        <f t="shared" si="2"/>
        <v>1</v>
      </c>
      <c r="M21" s="6">
        <f t="shared" si="2"/>
        <v>1</v>
      </c>
      <c r="N21" s="5">
        <f t="shared" si="2"/>
        <v>1</v>
      </c>
      <c r="O21" s="5">
        <f t="shared" si="2"/>
        <v>1</v>
      </c>
      <c r="P21" s="6">
        <f t="shared" si="2"/>
        <v>1</v>
      </c>
      <c r="R21" s="23"/>
      <c r="S21" s="23"/>
      <c r="T21" s="23"/>
    </row>
    <row r="22" spans="1:20" s="2" customFormat="1" ht="21.6" hidden="1" customHeight="1" thickBot="1" x14ac:dyDescent="0.3">
      <c r="A22" s="21"/>
      <c r="B22" s="53"/>
      <c r="C22" s="17"/>
      <c r="D22" s="17"/>
      <c r="E22" s="17"/>
      <c r="F22" s="17"/>
      <c r="H22" s="4">
        <f t="shared" ref="H22:P22" si="3">IF(ISBLANK(H23),"-",IF(H23&lt;=H18,1,0))</f>
        <v>1</v>
      </c>
      <c r="I22" s="5">
        <f t="shared" si="3"/>
        <v>1</v>
      </c>
      <c r="J22" s="6">
        <f t="shared" si="3"/>
        <v>0</v>
      </c>
      <c r="K22" s="4">
        <f t="shared" si="3"/>
        <v>0</v>
      </c>
      <c r="L22" s="5">
        <f t="shared" si="3"/>
        <v>0</v>
      </c>
      <c r="M22" s="6">
        <f t="shared" si="3"/>
        <v>0</v>
      </c>
      <c r="N22" s="5">
        <f t="shared" si="3"/>
        <v>1</v>
      </c>
      <c r="O22" s="5">
        <f t="shared" si="3"/>
        <v>1</v>
      </c>
      <c r="P22" s="6">
        <f t="shared" si="3"/>
        <v>0</v>
      </c>
      <c r="R22" s="23"/>
      <c r="S22" s="23"/>
      <c r="T22" s="23"/>
    </row>
    <row r="23" spans="1:20" s="2" customFormat="1" ht="17.100000000000001" customHeight="1" x14ac:dyDescent="0.25">
      <c r="A23" s="47" t="str">
        <f>A12</f>
        <v>SAVOIE</v>
      </c>
      <c r="B23" s="53"/>
      <c r="C23" s="11" t="s">
        <v>34</v>
      </c>
      <c r="D23" s="12" t="s">
        <v>35</v>
      </c>
      <c r="E23" s="12" t="s">
        <v>20</v>
      </c>
      <c r="F23" s="18"/>
      <c r="G23" s="48" t="s">
        <v>22</v>
      </c>
      <c r="H23" s="50">
        <v>5</v>
      </c>
      <c r="I23" s="42">
        <v>4</v>
      </c>
      <c r="J23" s="44">
        <v>9</v>
      </c>
      <c r="K23" s="50">
        <v>7</v>
      </c>
      <c r="L23" s="42">
        <v>7</v>
      </c>
      <c r="M23" s="44">
        <v>9</v>
      </c>
      <c r="N23" s="42">
        <v>9</v>
      </c>
      <c r="O23" s="42">
        <v>9</v>
      </c>
      <c r="P23" s="44">
        <v>5</v>
      </c>
      <c r="R23" s="36" t="str">
        <f>IF(SUM(H22:J22)&gt;SUM(H21:J21),"1",IF(SUM(H22:J22)=SUM(H21:J21),"0,5","0"))</f>
        <v>0</v>
      </c>
      <c r="S23" s="36" t="str">
        <f>IF(SUM(K22:M22)&gt;SUM(K21:M21),"1",IF(SUM(K22:M22)=SUM(K21:M21),"0,5","0"))</f>
        <v>0</v>
      </c>
      <c r="T23" s="36" t="str">
        <f>IF(SUM(N22:P22)&gt;SUM(N21:P21),"1",IF(SUM(N22:P22)=SUM(N21:P21),"0,5","0"))</f>
        <v>0</v>
      </c>
    </row>
    <row r="24" spans="1:20" s="2" customFormat="1" ht="17.100000000000001" customHeight="1" x14ac:dyDescent="0.25">
      <c r="A24" s="47"/>
      <c r="B24" s="53"/>
      <c r="C24" s="13" t="s">
        <v>72</v>
      </c>
      <c r="D24" s="14" t="s">
        <v>73</v>
      </c>
      <c r="E24" s="14" t="s">
        <v>21</v>
      </c>
      <c r="F24" s="19"/>
      <c r="G24" s="49"/>
      <c r="H24" s="50"/>
      <c r="I24" s="42"/>
      <c r="J24" s="44"/>
      <c r="K24" s="50"/>
      <c r="L24" s="42"/>
      <c r="M24" s="44"/>
      <c r="N24" s="42"/>
      <c r="O24" s="42"/>
      <c r="P24" s="44"/>
      <c r="R24" s="36"/>
      <c r="S24" s="36"/>
      <c r="T24" s="36"/>
    </row>
    <row r="25" spans="1:20" s="2" customFormat="1" ht="17.100000000000001" customHeight="1" thickBot="1" x14ac:dyDescent="0.3">
      <c r="A25" s="47"/>
      <c r="B25" s="54"/>
      <c r="C25" s="15"/>
      <c r="D25" s="16"/>
      <c r="E25" s="16" t="s">
        <v>30</v>
      </c>
      <c r="F25" s="20"/>
      <c r="G25" s="49"/>
      <c r="H25" s="51"/>
      <c r="I25" s="43"/>
      <c r="J25" s="45"/>
      <c r="K25" s="51"/>
      <c r="L25" s="43"/>
      <c r="M25" s="45"/>
      <c r="N25" s="43"/>
      <c r="O25" s="43"/>
      <c r="P25" s="45"/>
      <c r="R25" s="36"/>
      <c r="S25" s="36"/>
      <c r="T25" s="36"/>
    </row>
    <row r="27" spans="1:20" x14ac:dyDescent="0.25">
      <c r="H27" s="57" t="s">
        <v>7</v>
      </c>
      <c r="I27" s="57"/>
      <c r="J27" s="57"/>
      <c r="K27" s="57" t="s">
        <v>8</v>
      </c>
      <c r="L27" s="57"/>
      <c r="M27" s="57"/>
      <c r="N27" s="57" t="s">
        <v>9</v>
      </c>
      <c r="O27" s="57"/>
      <c r="P27" s="57"/>
      <c r="R27" s="58" t="s">
        <v>1</v>
      </c>
      <c r="S27" s="58"/>
      <c r="T27" s="58"/>
    </row>
    <row r="28" spans="1:20" ht="15.75" thickBot="1" x14ac:dyDescent="0.3">
      <c r="A28" s="7" t="s">
        <v>5</v>
      </c>
      <c r="B28" s="7" t="s">
        <v>23</v>
      </c>
      <c r="C28" s="7" t="s">
        <v>4</v>
      </c>
      <c r="D28" s="7" t="s">
        <v>3</v>
      </c>
      <c r="E28" s="7" t="s">
        <v>6</v>
      </c>
      <c r="F28" s="7" t="s">
        <v>2</v>
      </c>
      <c r="G28" s="1" t="s">
        <v>0</v>
      </c>
      <c r="H28" s="22">
        <v>1</v>
      </c>
      <c r="I28" s="22">
        <v>2</v>
      </c>
      <c r="J28" s="22">
        <v>3</v>
      </c>
      <c r="K28" s="22">
        <v>4</v>
      </c>
      <c r="L28" s="22">
        <v>5</v>
      </c>
      <c r="M28" s="22">
        <v>6</v>
      </c>
      <c r="N28" s="22">
        <v>7</v>
      </c>
      <c r="O28" s="22">
        <v>8</v>
      </c>
      <c r="P28" s="22">
        <v>9</v>
      </c>
      <c r="R28" s="3">
        <v>1</v>
      </c>
      <c r="S28" s="3">
        <v>2</v>
      </c>
      <c r="T28" s="3">
        <v>3</v>
      </c>
    </row>
    <row r="29" spans="1:20" ht="17.100000000000001" customHeight="1" thickBot="1" x14ac:dyDescent="0.3">
      <c r="A29" s="47" t="str">
        <f>A7</f>
        <v>HAUTE SAVOIE</v>
      </c>
      <c r="B29" s="52" t="s">
        <v>19</v>
      </c>
      <c r="C29" s="11" t="s">
        <v>85</v>
      </c>
      <c r="D29" s="12" t="s">
        <v>86</v>
      </c>
      <c r="E29" s="12" t="s">
        <v>21</v>
      </c>
      <c r="F29" s="18"/>
      <c r="G29" s="48" t="s">
        <v>22</v>
      </c>
      <c r="H29" s="55">
        <v>4</v>
      </c>
      <c r="I29" s="56">
        <v>2</v>
      </c>
      <c r="J29" s="46">
        <v>5</v>
      </c>
      <c r="K29" s="55">
        <v>4</v>
      </c>
      <c r="L29" s="56">
        <v>3</v>
      </c>
      <c r="M29" s="46">
        <v>4</v>
      </c>
      <c r="N29" s="56">
        <v>4</v>
      </c>
      <c r="O29" s="56">
        <v>3</v>
      </c>
      <c r="P29" s="46">
        <v>6</v>
      </c>
      <c r="Q29" s="2"/>
      <c r="R29" s="36" t="str">
        <f>IF(SUM(H32:J32)&gt;SUM(H33:J33),"1",IF(SUM(H32:J32)=SUM(H33:J33),"0,5","0"))</f>
        <v>0,5</v>
      </c>
      <c r="S29" s="36" t="str">
        <f>IF(SUM(K32:M32)&gt;SUM(K33:M33),"1",IF(SUM(K32:M32)=SUM(K33:M33),"0,5","0"))</f>
        <v>1</v>
      </c>
      <c r="T29" s="36" t="str">
        <f>IF(SUM(N32:P32)&gt;SUM(N33:P33),"1",IF(SUM(N32:PL32)=SUM(N33:P33),"0,5","0"))</f>
        <v>1</v>
      </c>
    </row>
    <row r="30" spans="1:20" ht="17.100000000000001" customHeight="1" x14ac:dyDescent="0.25">
      <c r="A30" s="47"/>
      <c r="B30" s="53"/>
      <c r="C30" s="11" t="s">
        <v>38</v>
      </c>
      <c r="D30" s="12" t="s">
        <v>42</v>
      </c>
      <c r="E30" s="12" t="s">
        <v>21</v>
      </c>
      <c r="F30" s="19"/>
      <c r="G30" s="49"/>
      <c r="H30" s="50"/>
      <c r="I30" s="42"/>
      <c r="J30" s="44"/>
      <c r="K30" s="50"/>
      <c r="L30" s="42"/>
      <c r="M30" s="44"/>
      <c r="N30" s="42"/>
      <c r="O30" s="42"/>
      <c r="P30" s="44"/>
      <c r="Q30" s="2"/>
      <c r="R30" s="36"/>
      <c r="S30" s="36"/>
      <c r="T30" s="36"/>
    </row>
    <row r="31" spans="1:20" ht="17.100000000000001" customHeight="1" thickBot="1" x14ac:dyDescent="0.3">
      <c r="A31" s="47"/>
      <c r="B31" s="53"/>
      <c r="C31" s="15"/>
      <c r="D31" s="16"/>
      <c r="E31" s="16" t="s">
        <v>30</v>
      </c>
      <c r="F31" s="20"/>
      <c r="G31" s="49"/>
      <c r="H31" s="51"/>
      <c r="I31" s="43"/>
      <c r="J31" s="45"/>
      <c r="K31" s="51"/>
      <c r="L31" s="43"/>
      <c r="M31" s="45"/>
      <c r="N31" s="43"/>
      <c r="O31" s="43"/>
      <c r="P31" s="45"/>
      <c r="Q31" s="2"/>
      <c r="R31" s="36"/>
      <c r="S31" s="36"/>
      <c r="T31" s="36"/>
    </row>
    <row r="32" spans="1:20" ht="21.6" hidden="1" customHeight="1" x14ac:dyDescent="0.25">
      <c r="A32" s="21"/>
      <c r="B32" s="53"/>
      <c r="C32" s="17"/>
      <c r="D32" s="17"/>
      <c r="E32" s="17"/>
      <c r="F32" s="17"/>
      <c r="G32" s="2"/>
      <c r="H32" s="4">
        <f t="shared" ref="H32:P32" si="4">IF(ISBLANK(H29),"-",IF(H29&lt;=H34,1,0))</f>
        <v>1</v>
      </c>
      <c r="I32" s="5">
        <f t="shared" si="4"/>
        <v>1</v>
      </c>
      <c r="J32" s="6">
        <f t="shared" si="4"/>
        <v>0</v>
      </c>
      <c r="K32" s="4">
        <f t="shared" si="4"/>
        <v>1</v>
      </c>
      <c r="L32" s="5">
        <f t="shared" si="4"/>
        <v>1</v>
      </c>
      <c r="M32" s="6">
        <f t="shared" si="4"/>
        <v>1</v>
      </c>
      <c r="N32" s="5">
        <f t="shared" si="4"/>
        <v>1</v>
      </c>
      <c r="O32" s="5">
        <f t="shared" si="4"/>
        <v>1</v>
      </c>
      <c r="P32" s="6">
        <f t="shared" si="4"/>
        <v>0</v>
      </c>
      <c r="Q32" s="2"/>
      <c r="R32" s="23"/>
      <c r="S32" s="23"/>
      <c r="T32" s="23"/>
    </row>
    <row r="33" spans="1:20" ht="21.6" hidden="1" customHeight="1" thickBot="1" x14ac:dyDescent="0.3">
      <c r="A33" s="21"/>
      <c r="B33" s="53"/>
      <c r="C33" s="17"/>
      <c r="D33" s="17"/>
      <c r="E33" s="17"/>
      <c r="F33" s="17"/>
      <c r="G33" s="2"/>
      <c r="H33" s="4">
        <f t="shared" ref="H33:P33" si="5">IF(ISBLANK(H34),"-",IF(H34&lt;=H29,1,0))</f>
        <v>1</v>
      </c>
      <c r="I33" s="5">
        <f t="shared" si="5"/>
        <v>0</v>
      </c>
      <c r="J33" s="6">
        <f t="shared" si="5"/>
        <v>1</v>
      </c>
      <c r="K33" s="4">
        <f t="shared" si="5"/>
        <v>0</v>
      </c>
      <c r="L33" s="5">
        <f t="shared" si="5"/>
        <v>0</v>
      </c>
      <c r="M33" s="6">
        <f t="shared" si="5"/>
        <v>1</v>
      </c>
      <c r="N33" s="5">
        <f t="shared" si="5"/>
        <v>0</v>
      </c>
      <c r="O33" s="5">
        <f t="shared" si="5"/>
        <v>0</v>
      </c>
      <c r="P33" s="6">
        <f t="shared" si="5"/>
        <v>1</v>
      </c>
      <c r="Q33" s="2"/>
      <c r="R33" s="23"/>
      <c r="S33" s="23"/>
      <c r="T33" s="23"/>
    </row>
    <row r="34" spans="1:20" ht="17.100000000000001" customHeight="1" x14ac:dyDescent="0.25">
      <c r="A34" s="47" t="str">
        <f>A12</f>
        <v>SAVOIE</v>
      </c>
      <c r="B34" s="53"/>
      <c r="C34" s="11" t="s">
        <v>74</v>
      </c>
      <c r="D34" s="12" t="s">
        <v>75</v>
      </c>
      <c r="E34" s="12" t="s">
        <v>20</v>
      </c>
      <c r="F34" s="18"/>
      <c r="G34" s="48" t="s">
        <v>22</v>
      </c>
      <c r="H34" s="50">
        <v>4</v>
      </c>
      <c r="I34" s="42">
        <v>3</v>
      </c>
      <c r="J34" s="44">
        <v>4</v>
      </c>
      <c r="K34" s="50">
        <v>5</v>
      </c>
      <c r="L34" s="42">
        <v>4</v>
      </c>
      <c r="M34" s="44">
        <v>4</v>
      </c>
      <c r="N34" s="42">
        <v>5</v>
      </c>
      <c r="O34" s="42">
        <v>9</v>
      </c>
      <c r="P34" s="44">
        <v>4</v>
      </c>
      <c r="Q34" s="2"/>
      <c r="R34" s="36" t="str">
        <f>IF(SUM(H33:J33)&gt;SUM(H32:J32),"1",IF(SUM(H33:J33)=SUM(H32:J32),"0,5","0"))</f>
        <v>0,5</v>
      </c>
      <c r="S34" s="36" t="str">
        <f>IF(SUM(K33:M33)&gt;SUM(K32:M32),"1",IF(SUM(K33:M33)=SUM(K32:M32),"0,5","0"))</f>
        <v>0</v>
      </c>
      <c r="T34" s="36" t="str">
        <f>IF(SUM(N33:P33)&gt;SUM(N32:P32),"1",IF(SUM(N33:P33)=SUM(N32:P32),"0,5","0"))</f>
        <v>0</v>
      </c>
    </row>
    <row r="35" spans="1:20" ht="17.100000000000001" customHeight="1" x14ac:dyDescent="0.25">
      <c r="A35" s="47"/>
      <c r="B35" s="53"/>
      <c r="C35" s="13" t="s">
        <v>87</v>
      </c>
      <c r="D35" s="14" t="s">
        <v>37</v>
      </c>
      <c r="E35" s="14" t="s">
        <v>21</v>
      </c>
      <c r="F35" s="19"/>
      <c r="G35" s="49"/>
      <c r="H35" s="50"/>
      <c r="I35" s="42"/>
      <c r="J35" s="44"/>
      <c r="K35" s="50"/>
      <c r="L35" s="42"/>
      <c r="M35" s="44"/>
      <c r="N35" s="42"/>
      <c r="O35" s="42"/>
      <c r="P35" s="44"/>
      <c r="Q35" s="2"/>
      <c r="R35" s="36"/>
      <c r="S35" s="36"/>
      <c r="T35" s="36"/>
    </row>
    <row r="36" spans="1:20" ht="17.100000000000001" customHeight="1" thickBot="1" x14ac:dyDescent="0.3">
      <c r="A36" s="47"/>
      <c r="B36" s="54"/>
      <c r="C36" s="15"/>
      <c r="D36" s="16"/>
      <c r="E36" s="16" t="s">
        <v>30</v>
      </c>
      <c r="F36" s="20"/>
      <c r="G36" s="49"/>
      <c r="H36" s="51"/>
      <c r="I36" s="43"/>
      <c r="J36" s="45"/>
      <c r="K36" s="51"/>
      <c r="L36" s="43"/>
      <c r="M36" s="45"/>
      <c r="N36" s="43"/>
      <c r="O36" s="43"/>
      <c r="P36" s="45"/>
      <c r="Q36" s="2"/>
      <c r="R36" s="36"/>
      <c r="S36" s="36"/>
      <c r="T36" s="36"/>
    </row>
    <row r="37" spans="1:20" ht="15.75" thickBot="1" x14ac:dyDescent="0.3">
      <c r="R37" s="41" t="s">
        <v>25</v>
      </c>
      <c r="S37" s="41"/>
      <c r="T37" s="41"/>
    </row>
    <row r="38" spans="1:20" s="2" customFormat="1" ht="30.95" customHeight="1" x14ac:dyDescent="0.25">
      <c r="A38" s="27" t="s">
        <v>31</v>
      </c>
      <c r="B38" s="27"/>
      <c r="C38" s="27"/>
      <c r="D38" s="27"/>
      <c r="E38" s="27"/>
      <c r="F38" s="25" t="s">
        <v>27</v>
      </c>
      <c r="G38" s="10">
        <f>IF((COUNTIF(E7:E9,"F")+COUNTIF(E18:E20,"F")+COUNTIF(E29:E31,"F"))&gt;=2,1,0)</f>
        <v>0</v>
      </c>
      <c r="H38" s="32" t="str">
        <f>A7</f>
        <v>HAUTE SAVOIE</v>
      </c>
      <c r="I38" s="33"/>
      <c r="J38" s="33"/>
      <c r="K38" s="33"/>
      <c r="L38" s="33"/>
      <c r="M38" s="33"/>
      <c r="N38" s="33"/>
      <c r="O38" s="33"/>
      <c r="P38" s="33"/>
      <c r="Q38" s="33"/>
      <c r="R38" s="28">
        <f>R29+S29+T29+R18+S18+T18+R7+S7+T7+G38</f>
        <v>7.5</v>
      </c>
      <c r="S38" s="28"/>
      <c r="T38" s="29"/>
    </row>
    <row r="39" spans="1:20" s="2" customFormat="1" ht="30.95" customHeight="1" thickBot="1" x14ac:dyDescent="0.3">
      <c r="A39" s="27"/>
      <c r="B39" s="27"/>
      <c r="C39" s="27"/>
      <c r="D39" s="27"/>
      <c r="E39" s="27"/>
      <c r="F39" s="26"/>
      <c r="G39" s="10">
        <f>IF((COUNTIF(E12:E14,"F")+COUNTIF(E23:E25,"F")+COUNTIF(E34:E36,"F"))&gt;=2,1,0)</f>
        <v>1</v>
      </c>
      <c r="H39" s="34" t="str">
        <f>A12</f>
        <v>SAVOIE</v>
      </c>
      <c r="I39" s="35"/>
      <c r="J39" s="35"/>
      <c r="K39" s="35"/>
      <c r="L39" s="35"/>
      <c r="M39" s="35"/>
      <c r="N39" s="35"/>
      <c r="O39" s="35"/>
      <c r="P39" s="35"/>
      <c r="Q39" s="35"/>
      <c r="R39" s="30">
        <f>R34+S34+T34+R23+S23+T23+R12+S12+T12+G39</f>
        <v>2.5</v>
      </c>
      <c r="S39" s="30"/>
      <c r="T39" s="31"/>
    </row>
    <row r="41" spans="1:20" x14ac:dyDescent="0.25">
      <c r="A41" s="24" t="s">
        <v>26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x14ac:dyDescent="0.25">
      <c r="A42" s="9" t="s">
        <v>32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x14ac:dyDescent="0.25">
      <c r="A43" s="9" t="s">
        <v>28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x14ac:dyDescent="0.25">
      <c r="A44" s="9" t="s">
        <v>29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x14ac:dyDescent="0.25">
      <c r="A45" s="9" t="s">
        <v>33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</sheetData>
  <sheetProtection autoFilter="0"/>
  <mergeCells count="108">
    <mergeCell ref="K7:K9"/>
    <mergeCell ref="L7:L9"/>
    <mergeCell ref="A7:A9"/>
    <mergeCell ref="B7:B14"/>
    <mergeCell ref="G7:G9"/>
    <mergeCell ref="H7:H9"/>
    <mergeCell ref="I7:I9"/>
    <mergeCell ref="J7:J9"/>
    <mergeCell ref="A1:T1"/>
    <mergeCell ref="C3:M3"/>
    <mergeCell ref="H5:J5"/>
    <mergeCell ref="K5:M5"/>
    <mergeCell ref="N5:P5"/>
    <mergeCell ref="R5:T5"/>
    <mergeCell ref="R7:R9"/>
    <mergeCell ref="S7:S9"/>
    <mergeCell ref="T7:T9"/>
    <mergeCell ref="M7:M9"/>
    <mergeCell ref="N7:N9"/>
    <mergeCell ref="O7:O9"/>
    <mergeCell ref="P7:P9"/>
    <mergeCell ref="A18:A20"/>
    <mergeCell ref="B18:B25"/>
    <mergeCell ref="G18:G20"/>
    <mergeCell ref="H18:H20"/>
    <mergeCell ref="I18:I20"/>
    <mergeCell ref="M12:M14"/>
    <mergeCell ref="N12:N14"/>
    <mergeCell ref="O12:O14"/>
    <mergeCell ref="P12:P14"/>
    <mergeCell ref="P18:P20"/>
    <mergeCell ref="A23:A25"/>
    <mergeCell ref="G23:G25"/>
    <mergeCell ref="H23:H25"/>
    <mergeCell ref="I23:I25"/>
    <mergeCell ref="A12:A14"/>
    <mergeCell ref="G12:G14"/>
    <mergeCell ref="H12:H14"/>
    <mergeCell ref="I12:I14"/>
    <mergeCell ref="J12:J14"/>
    <mergeCell ref="K12:K14"/>
    <mergeCell ref="L12:L14"/>
    <mergeCell ref="J18:J20"/>
    <mergeCell ref="K18:K20"/>
    <mergeCell ref="L18:L20"/>
    <mergeCell ref="M18:M20"/>
    <mergeCell ref="N18:N20"/>
    <mergeCell ref="O18:O20"/>
    <mergeCell ref="S23:S25"/>
    <mergeCell ref="T12:T14"/>
    <mergeCell ref="H16:J16"/>
    <mergeCell ref="K16:M16"/>
    <mergeCell ref="N16:P16"/>
    <mergeCell ref="R16:T16"/>
    <mergeCell ref="R12:R14"/>
    <mergeCell ref="S12:S14"/>
    <mergeCell ref="R18:R20"/>
    <mergeCell ref="S18:S20"/>
    <mergeCell ref="T18:T20"/>
    <mergeCell ref="T23:T25"/>
    <mergeCell ref="H27:J27"/>
    <mergeCell ref="K27:M27"/>
    <mergeCell ref="N27:P27"/>
    <mergeCell ref="R27:T27"/>
    <mergeCell ref="L23:L25"/>
    <mergeCell ref="M23:M25"/>
    <mergeCell ref="N23:N25"/>
    <mergeCell ref="O23:O25"/>
    <mergeCell ref="P23:P25"/>
    <mergeCell ref="R23:R25"/>
    <mergeCell ref="J23:J25"/>
    <mergeCell ref="K23:K25"/>
    <mergeCell ref="R29:R31"/>
    <mergeCell ref="S29:S31"/>
    <mergeCell ref="T29:T31"/>
    <mergeCell ref="A34:A36"/>
    <mergeCell ref="G34:G36"/>
    <mergeCell ref="H34:H36"/>
    <mergeCell ref="I34:I36"/>
    <mergeCell ref="J34:J36"/>
    <mergeCell ref="K34:K36"/>
    <mergeCell ref="L34:L36"/>
    <mergeCell ref="K29:K31"/>
    <mergeCell ref="L29:L31"/>
    <mergeCell ref="M29:M31"/>
    <mergeCell ref="N29:N31"/>
    <mergeCell ref="O29:O31"/>
    <mergeCell ref="P29:P31"/>
    <mergeCell ref="A29:A31"/>
    <mergeCell ref="B29:B36"/>
    <mergeCell ref="G29:G31"/>
    <mergeCell ref="H29:H31"/>
    <mergeCell ref="I29:I31"/>
    <mergeCell ref="J29:J31"/>
    <mergeCell ref="T34:T36"/>
    <mergeCell ref="R37:T37"/>
    <mergeCell ref="A38:E39"/>
    <mergeCell ref="F38:F39"/>
    <mergeCell ref="H38:Q38"/>
    <mergeCell ref="R38:T38"/>
    <mergeCell ref="H39:Q39"/>
    <mergeCell ref="R39:T39"/>
    <mergeCell ref="M34:M36"/>
    <mergeCell ref="N34:N36"/>
    <mergeCell ref="O34:O36"/>
    <mergeCell ref="P34:P36"/>
    <mergeCell ref="R34:R36"/>
    <mergeCell ref="S34:S36"/>
  </mergeCells>
  <conditionalFormatting sqref="E8:E9">
    <cfRule type="cellIs" dxfId="19" priority="17" operator="equal">
      <formula>"M"</formula>
    </cfRule>
    <cfRule type="cellIs" dxfId="18" priority="18" operator="equal">
      <formula>"F"</formula>
    </cfRule>
  </conditionalFormatting>
  <conditionalFormatting sqref="E12:E14">
    <cfRule type="cellIs" dxfId="17" priority="15" operator="equal">
      <formula>"M"</formula>
    </cfRule>
    <cfRule type="cellIs" dxfId="16" priority="16" operator="equal">
      <formula>"F"</formula>
    </cfRule>
  </conditionalFormatting>
  <conditionalFormatting sqref="E19:E20">
    <cfRule type="cellIs" dxfId="15" priority="13" operator="equal">
      <formula>"M"</formula>
    </cfRule>
    <cfRule type="cellIs" dxfId="14" priority="14" operator="equal">
      <formula>"F"</formula>
    </cfRule>
  </conditionalFormatting>
  <conditionalFormatting sqref="E23:E25">
    <cfRule type="cellIs" dxfId="13" priority="11" operator="equal">
      <formula>"M"</formula>
    </cfRule>
    <cfRule type="cellIs" dxfId="12" priority="12" operator="equal">
      <formula>"F"</formula>
    </cfRule>
  </conditionalFormatting>
  <conditionalFormatting sqref="E29 E31">
    <cfRule type="cellIs" dxfId="11" priority="9" operator="equal">
      <formula>"M"</formula>
    </cfRule>
    <cfRule type="cellIs" dxfId="10" priority="10" operator="equal">
      <formula>"F"</formula>
    </cfRule>
  </conditionalFormatting>
  <conditionalFormatting sqref="E34:E36">
    <cfRule type="cellIs" dxfId="9" priority="7" operator="equal">
      <formula>"M"</formula>
    </cfRule>
    <cfRule type="cellIs" dxfId="8" priority="8" operator="equal">
      <formula>"F"</formula>
    </cfRule>
  </conditionalFormatting>
  <conditionalFormatting sqref="E7">
    <cfRule type="cellIs" dxfId="7" priority="5" operator="equal">
      <formula>"M"</formula>
    </cfRule>
    <cfRule type="cellIs" dxfId="6" priority="6" operator="equal">
      <formula>"F"</formula>
    </cfRule>
  </conditionalFormatting>
  <conditionalFormatting sqref="E18">
    <cfRule type="cellIs" dxfId="5" priority="3" operator="equal">
      <formula>"M"</formula>
    </cfRule>
    <cfRule type="cellIs" dxfId="4" priority="4" operator="equal">
      <formula>"F"</formula>
    </cfRule>
  </conditionalFormatting>
  <conditionalFormatting sqref="E30">
    <cfRule type="cellIs" dxfId="3" priority="1" operator="equal">
      <formula>"M"</formula>
    </cfRule>
    <cfRule type="cellIs" dxfId="2" priority="2" operator="equal">
      <formula>"F"</formula>
    </cfRule>
  </conditionalFormatting>
  <dataValidations count="3">
    <dataValidation type="list" allowBlank="1" showInputMessage="1" showErrorMessage="1" sqref="E34:E36 E12:E14 E7:E9 E23:E25 E18:E20 E29:E31" xr:uid="{4E9FB3AE-BFD1-469F-9DB5-CE546A592E63}">
      <formula1>$Z$8:$Z$10</formula1>
    </dataValidation>
    <dataValidation type="list" allowBlank="1" showInputMessage="1" showErrorMessage="1" sqref="B7:B14 B18:B25 B29:B36" xr:uid="{D36C8177-4CAD-4D0A-BD69-1280B3BC63DD}">
      <formula1>$Y$8:$Y$11</formula1>
    </dataValidation>
    <dataValidation type="list" allowBlank="1" showInputMessage="1" showErrorMessage="1" sqref="A7:A9 A12:A14 A18:A20 A23:A25 A29:A31 A34:A36" xr:uid="{B5F88D8F-6A14-462F-B64D-5B1485DF1E2D}">
      <formula1>$X$8:$X$15</formula1>
    </dataValidation>
  </dataValidations>
  <pageMargins left="0.23622047244094491" right="0.23622047244094491" top="0.23622047244094491" bottom="0.2362204724409449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Feuille de match 1</vt:lpstr>
      <vt:lpstr>Feuille de match 2</vt:lpstr>
      <vt:lpstr>Feuille de match 3</vt:lpstr>
      <vt:lpstr>Feuille de match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KNOP</dc:creator>
  <cp:lastModifiedBy>Pascal</cp:lastModifiedBy>
  <cp:lastPrinted>2022-02-08T12:24:26Z</cp:lastPrinted>
  <dcterms:created xsi:type="dcterms:W3CDTF">2022-02-08T07:05:48Z</dcterms:created>
  <dcterms:modified xsi:type="dcterms:W3CDTF">2022-03-13T15:36:41Z</dcterms:modified>
</cp:coreProperties>
</file>